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6" i="1" l="1"/>
  <c r="A38" i="1" s="1"/>
  <c r="H36" i="1"/>
  <c r="C37" i="1"/>
  <c r="H21" i="1"/>
  <c r="C22" i="1"/>
  <c r="I21" i="1"/>
  <c r="A23" i="1" s="1"/>
  <c r="I15" i="1" l="1"/>
</calcChain>
</file>

<file path=xl/comments1.xml><?xml version="1.0" encoding="utf-8"?>
<comments xmlns="http://schemas.openxmlformats.org/spreadsheetml/2006/main">
  <authors>
    <author>Štefanides Lucia</author>
  </authors>
  <commentList>
    <comment ref="A27" author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</commentList>
</comments>
</file>

<file path=xl/sharedStrings.xml><?xml version="1.0" encoding="utf-8"?>
<sst xmlns="http://schemas.openxmlformats.org/spreadsheetml/2006/main" count="23" uniqueCount="19">
  <si>
    <t>Smluvní partner:</t>
  </si>
  <si>
    <t>Zpracoval:</t>
  </si>
  <si>
    <t>Svazek obcí mikroregionu Hlučínska-západ</t>
  </si>
  <si>
    <t>Mgr. František Novák, manažer CSS</t>
  </si>
  <si>
    <t>Setkání starostů ze dne:</t>
  </si>
  <si>
    <t>Počet rozdaných dotazníků:</t>
  </si>
  <si>
    <t>Počet vyplněných dotazníků:</t>
  </si>
  <si>
    <t>Návratnost:</t>
  </si>
  <si>
    <t>Otázka 1. Jste spokojen/a s rozsahem nabízených služeb?</t>
  </si>
  <si>
    <t>Počet odpovědí:</t>
  </si>
  <si>
    <t>Hodnocení</t>
  </si>
  <si>
    <t>Průměr:</t>
  </si>
  <si>
    <t>Slovně otázku vyhodnoťte. V případě, že nic neodpověděli, napište "bez textových komentářů"</t>
  </si>
  <si>
    <t>Otázka 3. Jste spokojen/a s kvalitou poskytovaných služeb?</t>
  </si>
  <si>
    <t xml:space="preserve">Otázka 2. Chtěl/a byste něco změnit, pokud ano, pak co? </t>
  </si>
  <si>
    <t xml:space="preserve">Otázka 4. Máte doporučení pro zvýšení kvality poskytovaných služeb? Jaké? </t>
  </si>
  <si>
    <t>kód:</t>
  </si>
  <si>
    <t>XXXX</t>
  </si>
  <si>
    <t>Vyhodnocení dotazníků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</si>
</sst>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10" fontId="0" fillId="0" borderId="0" xfId="1" applyNumberFormat="1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95251</xdr:rowOff>
    </xdr:from>
    <xdr:to>
      <xdr:col>8</xdr:col>
      <xdr:colOff>381000</xdr:colOff>
      <xdr:row>3</xdr:row>
      <xdr:rowOff>114667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95251"/>
          <a:ext cx="5819775" cy="59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46"/>
  <sheetViews>
    <sheetView tabSelected="1" view="pageLayout" zoomScaleNormal="100" workbookViewId="0">
      <selection activeCell="B7" sqref="B7"/>
    </sheetView>
  </sheetViews>
  <sheetFormatPr defaultColWidth="9.140625" defaultRowHeight="15" x14ac:dyDescent="0.25"/>
  <cols>
    <col min="1" max="1" width="14.7109375" customWidth="1"/>
    <col min="2" max="2" width="8.28515625" customWidth="1"/>
    <col min="3" max="7" width="10" customWidth="1"/>
    <col min="9" max="9" width="12.7109375" customWidth="1"/>
  </cols>
  <sheetData>
    <row r="6" spans="1:9" ht="21" x14ac:dyDescent="0.35">
      <c r="B6" s="16" t="s">
        <v>18</v>
      </c>
      <c r="C6" s="16"/>
      <c r="D6" s="16"/>
      <c r="E6" s="16"/>
      <c r="F6" s="16"/>
      <c r="G6" s="16"/>
      <c r="H6" s="16"/>
    </row>
    <row r="8" spans="1:9" s="12" customFormat="1" ht="33.75" customHeight="1" x14ac:dyDescent="0.25">
      <c r="A8" s="12" t="s">
        <v>0</v>
      </c>
      <c r="C8" s="19" t="s">
        <v>2</v>
      </c>
      <c r="D8" s="19"/>
      <c r="E8" s="19"/>
      <c r="F8" s="19"/>
      <c r="G8" s="19"/>
      <c r="H8" s="12" t="s">
        <v>16</v>
      </c>
      <c r="I8" s="12" t="s">
        <v>17</v>
      </c>
    </row>
    <row r="9" spans="1:9" x14ac:dyDescent="0.25">
      <c r="A9" t="s">
        <v>1</v>
      </c>
      <c r="C9" s="17" t="s">
        <v>3</v>
      </c>
      <c r="D9" s="17"/>
      <c r="E9" s="17"/>
      <c r="F9" s="17"/>
      <c r="G9" s="17"/>
      <c r="H9" s="17"/>
    </row>
    <row r="10" spans="1:9" x14ac:dyDescent="0.25">
      <c r="C10" s="2"/>
      <c r="D10" s="2"/>
      <c r="E10" s="2"/>
      <c r="F10" s="2"/>
      <c r="G10" s="2"/>
      <c r="H10" s="2"/>
    </row>
    <row r="11" spans="1:9" ht="15.75" thickBot="1" x14ac:dyDescent="0.3">
      <c r="A11" s="1" t="s">
        <v>4</v>
      </c>
      <c r="B11" s="1"/>
      <c r="C11" s="10">
        <v>42480</v>
      </c>
      <c r="D11" s="1"/>
      <c r="E11" s="1"/>
      <c r="F11" s="1"/>
      <c r="G11" s="1"/>
      <c r="H11" s="1"/>
      <c r="I11" s="1"/>
    </row>
    <row r="12" spans="1:9" ht="15.75" thickTop="1" x14ac:dyDescent="0.25"/>
    <row r="13" spans="1:9" x14ac:dyDescent="0.25">
      <c r="A13" t="s">
        <v>5</v>
      </c>
      <c r="D13" s="11"/>
    </row>
    <row r="14" spans="1:9" ht="6.75" customHeight="1" x14ac:dyDescent="0.25">
      <c r="D14" s="3"/>
    </row>
    <row r="15" spans="1:9" x14ac:dyDescent="0.25">
      <c r="A15" t="s">
        <v>6</v>
      </c>
      <c r="D15" s="11"/>
      <c r="G15" s="18" t="s">
        <v>7</v>
      </c>
      <c r="H15" s="18"/>
      <c r="I15" s="4" t="e">
        <f>D15/D13</f>
        <v>#DIV/0!</v>
      </c>
    </row>
    <row r="18" spans="1:9" x14ac:dyDescent="0.25">
      <c r="A18" s="5" t="s">
        <v>8</v>
      </c>
    </row>
    <row r="20" spans="1:9" x14ac:dyDescent="0.25">
      <c r="A20" t="s">
        <v>10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I20" s="5" t="s">
        <v>11</v>
      </c>
    </row>
    <row r="21" spans="1:9" x14ac:dyDescent="0.25">
      <c r="A21" t="s">
        <v>9</v>
      </c>
      <c r="C21" s="11"/>
      <c r="D21" s="11"/>
      <c r="E21" s="11"/>
      <c r="F21" s="11"/>
      <c r="G21" s="11"/>
      <c r="H21" s="9" t="str">
        <f>IF(SUM(C21:G21)=D15,"",SUM(C21:G21))</f>
        <v/>
      </c>
      <c r="I21" s="7" t="e">
        <f>(C21*C20+D21*D20+E21*E20+F21*F20+G21*G20)/D15</f>
        <v>#DIV/0!</v>
      </c>
    </row>
    <row r="22" spans="1:9" x14ac:dyDescent="0.25">
      <c r="C22" s="8" t="str">
        <f>IF(SUM(C21:G21)=D15,"","Součet odpovědí neodpovídá hodnotě - počet vyplněných dotazníků")</f>
        <v/>
      </c>
    </row>
    <row r="23" spans="1:9" x14ac:dyDescent="0.25">
      <c r="A23" s="13" t="e">
        <f>IF(I21&gt;2.5,"Průměrné hodnocení překračuje povolenou mez, zpracujte Vysvětlení a zašlete na na adresu Svazu!!!","")</f>
        <v>#DIV/0!</v>
      </c>
      <c r="B23" s="13"/>
      <c r="C23" s="13"/>
      <c r="D23" s="13"/>
      <c r="E23" s="13"/>
      <c r="F23" s="13"/>
      <c r="G23" s="13"/>
      <c r="H23" s="13"/>
      <c r="I23" s="13"/>
    </row>
    <row r="25" spans="1:9" x14ac:dyDescent="0.25">
      <c r="A25" s="5" t="s">
        <v>14</v>
      </c>
    </row>
    <row r="27" spans="1:9" x14ac:dyDescent="0.25">
      <c r="A27" s="14" t="s">
        <v>12</v>
      </c>
      <c r="B27" s="15"/>
      <c r="C27" s="15"/>
      <c r="D27" s="15"/>
      <c r="E27" s="15"/>
      <c r="F27" s="15"/>
      <c r="G27" s="15"/>
      <c r="H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</row>
    <row r="33" spans="1:9" x14ac:dyDescent="0.25">
      <c r="A33" s="5" t="s">
        <v>13</v>
      </c>
    </row>
    <row r="35" spans="1:9" x14ac:dyDescent="0.25">
      <c r="A35" t="s">
        <v>10</v>
      </c>
      <c r="C35" s="6">
        <v>1</v>
      </c>
      <c r="D35" s="6">
        <v>2</v>
      </c>
      <c r="E35" s="6">
        <v>3</v>
      </c>
      <c r="F35" s="6">
        <v>4</v>
      </c>
      <c r="G35" s="6">
        <v>5</v>
      </c>
      <c r="I35" s="5" t="s">
        <v>11</v>
      </c>
    </row>
    <row r="36" spans="1:9" x14ac:dyDescent="0.25">
      <c r="A36" t="s">
        <v>9</v>
      </c>
      <c r="C36" s="11"/>
      <c r="D36" s="11"/>
      <c r="E36" s="11"/>
      <c r="F36" s="11"/>
      <c r="G36" s="11"/>
      <c r="H36" s="9" t="str">
        <f>IF(SUM(C36:G36)=D15,"",SUM(C36:G36))</f>
        <v/>
      </c>
      <c r="I36" s="7" t="e">
        <f>(C36*C35+D36*D35+E36*E35+F36*F35+G36*G35)/D15</f>
        <v>#DIV/0!</v>
      </c>
    </row>
    <row r="37" spans="1:9" x14ac:dyDescent="0.25">
      <c r="C37" s="8" t="str">
        <f>IF(SUM(C36:G36)=D15,"","Součet odpovědí neodpovídá hodnotě - počet vyplněných dotazníků")</f>
        <v/>
      </c>
    </row>
    <row r="38" spans="1:9" x14ac:dyDescent="0.25">
      <c r="A38" s="13" t="e">
        <f>IF(I36&gt;2.5,"Průměrné hodnocení překračuje povolenou mez, zpracujte Vysvětlení a zašlete na na adresu Svazu!!!","")</f>
        <v>#DIV/0!</v>
      </c>
      <c r="B38" s="13"/>
      <c r="C38" s="13"/>
      <c r="D38" s="13"/>
      <c r="E38" s="13"/>
      <c r="F38" s="13"/>
      <c r="G38" s="13"/>
      <c r="H38" s="13"/>
      <c r="I38" s="13"/>
    </row>
    <row r="40" spans="1:9" x14ac:dyDescent="0.25">
      <c r="A40" s="5" t="s">
        <v>15</v>
      </c>
    </row>
    <row r="42" spans="1:9" x14ac:dyDescent="0.25">
      <c r="A42" s="14" t="s">
        <v>12</v>
      </c>
      <c r="B42" s="15"/>
      <c r="C42" s="15"/>
      <c r="D42" s="15"/>
      <c r="E42" s="15"/>
      <c r="F42" s="15"/>
      <c r="G42" s="15"/>
      <c r="H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8">
    <mergeCell ref="A38:I38"/>
    <mergeCell ref="A42:H46"/>
    <mergeCell ref="B6:H6"/>
    <mergeCell ref="C9:H9"/>
    <mergeCell ref="G15:H15"/>
    <mergeCell ref="A23:I23"/>
    <mergeCell ref="A27:H31"/>
    <mergeCell ref="C8:G8"/>
  </mergeCells>
  <conditionalFormatting sqref="I21">
    <cfRule type="cellIs" dxfId="1" priority="2" operator="greaterThan">
      <formula>2.5</formula>
    </cfRule>
  </conditionalFormatting>
  <conditionalFormatting sqref="I36">
    <cfRule type="cellIs" dxfId="0" priority="1" operator="greaterThan">
      <formula>2.5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Štefanides Lucia</dc:creator>
  <cp:lastModifiedBy>Štefanides Lucia</cp:lastModifiedBy>
  <cp:lastPrinted>2016-04-28T09:49:34Z</cp:lastPrinted>
  <dcterms:created xsi:type="dcterms:W3CDTF">2016-04-28T08:16:34Z</dcterms:created>
  <dcterms:modified xsi:type="dcterms:W3CDTF">2016-06-15T13:35:09Z</dcterms:modified>
</cp:coreProperties>
</file>