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2021\Došlá pošta\Datová schránka\"/>
    </mc:Choice>
  </mc:AlternateContent>
  <xr:revisionPtr revIDLastSave="0" documentId="8_{96ED0769-CCB2-4FA5-8438-DF5C029F2B6A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Technická specifikace 2A-benzin" sheetId="5" r:id="rId1"/>
    <sheet name="Servisní služby" sheetId="7" r:id="rId2"/>
    <sheet name="Data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5" l="1"/>
  <c r="C9" i="5"/>
  <c r="C8" i="5"/>
  <c r="N328" i="3" l="1"/>
  <c r="N327" i="3"/>
  <c r="N326" i="3"/>
  <c r="N325" i="3"/>
  <c r="N324" i="3"/>
  <c r="N323" i="3"/>
  <c r="N322" i="3"/>
  <c r="N321" i="3"/>
  <c r="N320" i="3"/>
  <c r="N319" i="3"/>
  <c r="N318" i="3"/>
  <c r="N317" i="3"/>
  <c r="N316" i="3"/>
  <c r="N315" i="3"/>
  <c r="N314" i="3"/>
  <c r="N313" i="3"/>
  <c r="N312" i="3"/>
  <c r="N311" i="3"/>
  <c r="N310" i="3"/>
  <c r="N309" i="3"/>
  <c r="N308" i="3"/>
  <c r="N307" i="3"/>
  <c r="N306" i="3"/>
  <c r="N305" i="3"/>
  <c r="N304" i="3"/>
  <c r="N303" i="3"/>
  <c r="N302" i="3"/>
  <c r="N301" i="3"/>
  <c r="N300" i="3"/>
  <c r="N299" i="3"/>
  <c r="N298" i="3"/>
  <c r="N297" i="3"/>
  <c r="N296" i="3"/>
  <c r="N295" i="3"/>
  <c r="N294" i="3"/>
  <c r="N293" i="3"/>
  <c r="N292" i="3"/>
  <c r="N291" i="3"/>
  <c r="N290" i="3"/>
  <c r="N289" i="3"/>
  <c r="N288" i="3"/>
  <c r="N287" i="3"/>
  <c r="N286" i="3"/>
  <c r="N285" i="3"/>
  <c r="N284" i="3"/>
  <c r="N283" i="3"/>
  <c r="N282" i="3"/>
  <c r="N281" i="3"/>
  <c r="N280" i="3"/>
  <c r="N279" i="3"/>
  <c r="N278" i="3"/>
  <c r="N277" i="3"/>
  <c r="N276" i="3"/>
  <c r="N275" i="3"/>
  <c r="N274" i="3"/>
  <c r="N273" i="3"/>
  <c r="N272" i="3"/>
  <c r="N271" i="3"/>
  <c r="N270" i="3"/>
  <c r="N269" i="3"/>
  <c r="N268" i="3"/>
  <c r="N267" i="3"/>
  <c r="N266" i="3"/>
  <c r="N265" i="3"/>
  <c r="N264" i="3"/>
  <c r="N263" i="3"/>
  <c r="N262" i="3"/>
  <c r="N261" i="3"/>
  <c r="N260" i="3"/>
  <c r="N259" i="3"/>
  <c r="N258" i="3"/>
  <c r="N257" i="3"/>
  <c r="N256" i="3"/>
  <c r="N255" i="3"/>
  <c r="N254" i="3"/>
  <c r="N253" i="3"/>
  <c r="N252" i="3"/>
  <c r="N251" i="3"/>
  <c r="N250" i="3"/>
  <c r="N249" i="3"/>
  <c r="N248" i="3"/>
  <c r="N247" i="3"/>
  <c r="N246" i="3"/>
  <c r="N245" i="3"/>
  <c r="N244" i="3"/>
  <c r="N243" i="3"/>
  <c r="N242" i="3"/>
  <c r="N241" i="3"/>
  <c r="N240" i="3"/>
  <c r="N239" i="3"/>
  <c r="N238" i="3"/>
  <c r="N237" i="3"/>
  <c r="N236" i="3"/>
  <c r="N235" i="3"/>
  <c r="N234" i="3"/>
  <c r="N233" i="3"/>
  <c r="N232" i="3"/>
  <c r="N231" i="3"/>
  <c r="N230" i="3"/>
  <c r="N229" i="3"/>
  <c r="N228" i="3"/>
  <c r="N227" i="3"/>
  <c r="N226" i="3"/>
  <c r="N225" i="3"/>
  <c r="N224" i="3"/>
  <c r="N223" i="3"/>
  <c r="N222" i="3"/>
  <c r="N221" i="3"/>
  <c r="N220" i="3"/>
  <c r="N219" i="3"/>
  <c r="N218" i="3"/>
  <c r="N217" i="3"/>
  <c r="N216" i="3"/>
  <c r="N215" i="3"/>
  <c r="N214" i="3"/>
  <c r="N213" i="3"/>
  <c r="N212" i="3"/>
  <c r="N211" i="3"/>
  <c r="N210" i="3"/>
  <c r="N209" i="3"/>
  <c r="N208" i="3"/>
  <c r="N207" i="3"/>
  <c r="N206" i="3"/>
  <c r="N205" i="3"/>
  <c r="N204" i="3"/>
  <c r="N203" i="3"/>
  <c r="N202" i="3"/>
  <c r="N201" i="3"/>
  <c r="N200" i="3"/>
  <c r="N199" i="3"/>
  <c r="N198" i="3"/>
  <c r="N197" i="3"/>
  <c r="N196" i="3"/>
  <c r="N195" i="3"/>
  <c r="N194" i="3"/>
  <c r="N193" i="3"/>
  <c r="N192" i="3"/>
  <c r="N191" i="3"/>
  <c r="N190" i="3"/>
  <c r="N189" i="3"/>
  <c r="N188" i="3"/>
  <c r="N187" i="3"/>
  <c r="N186" i="3"/>
  <c r="N185" i="3"/>
  <c r="N184" i="3"/>
  <c r="N183" i="3"/>
  <c r="N182" i="3"/>
  <c r="N181" i="3"/>
  <c r="N180" i="3"/>
  <c r="N179" i="3"/>
  <c r="N178" i="3"/>
  <c r="N177" i="3"/>
  <c r="N176" i="3"/>
  <c r="N175" i="3"/>
  <c r="N174" i="3"/>
  <c r="N173" i="3"/>
  <c r="N172" i="3"/>
  <c r="N171" i="3"/>
  <c r="N170" i="3"/>
  <c r="N169" i="3"/>
  <c r="N168" i="3"/>
  <c r="N167" i="3"/>
  <c r="N166" i="3"/>
  <c r="N165" i="3"/>
  <c r="N164" i="3"/>
  <c r="N163" i="3"/>
  <c r="N162" i="3"/>
  <c r="N161" i="3"/>
  <c r="N160" i="3"/>
  <c r="N159" i="3"/>
  <c r="N158" i="3"/>
  <c r="N157" i="3"/>
  <c r="N156" i="3"/>
  <c r="N155" i="3"/>
  <c r="N154" i="3"/>
  <c r="N153" i="3"/>
  <c r="N152" i="3"/>
  <c r="N151" i="3"/>
  <c r="N150" i="3"/>
  <c r="N149" i="3"/>
  <c r="N148" i="3"/>
  <c r="N147" i="3"/>
  <c r="N146" i="3"/>
  <c r="N145" i="3"/>
  <c r="N144" i="3"/>
  <c r="N143" i="3"/>
  <c r="N142" i="3"/>
  <c r="N141" i="3"/>
  <c r="N140" i="3"/>
  <c r="N139" i="3"/>
  <c r="N138" i="3"/>
  <c r="N137" i="3"/>
  <c r="N136" i="3"/>
  <c r="N135" i="3"/>
  <c r="N134" i="3"/>
  <c r="N133" i="3"/>
  <c r="N132" i="3"/>
  <c r="N131" i="3"/>
  <c r="N130" i="3"/>
  <c r="N129" i="3"/>
  <c r="N128" i="3"/>
  <c r="N127" i="3"/>
  <c r="N126" i="3"/>
  <c r="N125" i="3"/>
  <c r="N124" i="3"/>
  <c r="N123" i="3"/>
  <c r="N122" i="3"/>
  <c r="N121" i="3"/>
  <c r="N120" i="3"/>
  <c r="N119" i="3"/>
  <c r="N118" i="3"/>
  <c r="N117" i="3"/>
  <c r="N116" i="3"/>
  <c r="N115" i="3"/>
  <c r="N114" i="3"/>
  <c r="N113" i="3"/>
  <c r="N112" i="3"/>
  <c r="N111" i="3"/>
  <c r="N110" i="3"/>
  <c r="N109" i="3"/>
  <c r="N108" i="3"/>
  <c r="N107" i="3"/>
  <c r="N106" i="3"/>
  <c r="N105" i="3"/>
  <c r="N104" i="3"/>
  <c r="N103" i="3"/>
  <c r="N102" i="3"/>
  <c r="N101" i="3"/>
  <c r="N100" i="3"/>
  <c r="N99" i="3"/>
  <c r="N98" i="3"/>
  <c r="N97" i="3"/>
  <c r="N96" i="3"/>
  <c r="N95" i="3"/>
  <c r="N94" i="3"/>
  <c r="N93" i="3"/>
  <c r="N92" i="3"/>
  <c r="N91" i="3"/>
  <c r="N90" i="3"/>
  <c r="N89" i="3"/>
  <c r="N88" i="3"/>
  <c r="N87" i="3"/>
  <c r="N86" i="3"/>
  <c r="N85" i="3"/>
  <c r="N84" i="3"/>
  <c r="N83" i="3"/>
  <c r="N82" i="3"/>
  <c r="N81" i="3"/>
  <c r="N80" i="3"/>
  <c r="N79" i="3"/>
  <c r="N78" i="3"/>
  <c r="N77" i="3"/>
  <c r="N76" i="3"/>
  <c r="N75" i="3"/>
  <c r="N74" i="3"/>
  <c r="N73" i="3"/>
  <c r="N72" i="3"/>
  <c r="N71" i="3"/>
  <c r="N70" i="3"/>
  <c r="N69" i="3"/>
  <c r="N68" i="3"/>
  <c r="N67" i="3"/>
  <c r="N66" i="3"/>
  <c r="N65" i="3"/>
  <c r="N64" i="3"/>
  <c r="N63" i="3"/>
  <c r="N62" i="3"/>
  <c r="N61" i="3"/>
  <c r="N60" i="3"/>
  <c r="N59" i="3"/>
  <c r="N58" i="3"/>
  <c r="N57" i="3"/>
  <c r="N56" i="3"/>
  <c r="N55" i="3"/>
  <c r="N54" i="3"/>
  <c r="N53" i="3"/>
  <c r="N52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N4" i="3"/>
  <c r="N3" i="3"/>
  <c r="N2" i="3"/>
  <c r="N1" i="3"/>
</calcChain>
</file>

<file path=xl/sharedStrings.xml><?xml version="1.0" encoding="utf-8"?>
<sst xmlns="http://schemas.openxmlformats.org/spreadsheetml/2006/main" count="2748" uniqueCount="1154">
  <si>
    <t>Generální finanční ředitelství</t>
  </si>
  <si>
    <t>Státní plavební správa</t>
  </si>
  <si>
    <t>Ředitelství vodních cest ČR</t>
  </si>
  <si>
    <t>Státní fond dopravní infrastruktury</t>
  </si>
  <si>
    <t>Česká agentura na podporu obchodu</t>
  </si>
  <si>
    <t>Úřad pro technickou normalizaci, metrologii a státní zkušebnictví</t>
  </si>
  <si>
    <t>Česká agentura pro standardizaci</t>
  </si>
  <si>
    <t>Výchovný ústav, základní škola, střední škola a středisko výchovné péče, Velké Meziříčí, K Rakůvkám 1</t>
  </si>
  <si>
    <t>Dům zahraniční spolupráce</t>
  </si>
  <si>
    <t>Dětský domov se školou, základní škola a školní jídelna, Veselíčko 1</t>
  </si>
  <si>
    <t>Mateřská škola, základní škola a střední škola pro sluchově postižené, České Budějovice, Riegrova 1</t>
  </si>
  <si>
    <t>Zařízení pro děti - cizince, diagnostický ústav, středisko výchovné péče a základní škola, Praha 5, Radlická 30</t>
  </si>
  <si>
    <t>Národní institut pro další vzdělávání (zařízení pro další vzdělávání pedagogických pracovníků)</t>
  </si>
  <si>
    <t>Katastrální úřad pro Karlovarský kraj</t>
  </si>
  <si>
    <t>Katastrální úřad pro Královéhradecký kraj</t>
  </si>
  <si>
    <t>Katastrální úřad pro Plzeňský kraj</t>
  </si>
  <si>
    <t>Katastrální úřad pro Středočeský kraj</t>
  </si>
  <si>
    <t>Katastrální úřad pro Zlínský kraj</t>
  </si>
  <si>
    <t>Zeměměřický úřad</t>
  </si>
  <si>
    <t>Český úřad zeměměřický a katastrální</t>
  </si>
  <si>
    <t>Ministerstvo kultury</t>
  </si>
  <si>
    <t>Národní knihovna České republiky</t>
  </si>
  <si>
    <t>Výchovný ústav Brandýs nad Orlicí</t>
  </si>
  <si>
    <t>Ministerstvo zdravotnictví</t>
  </si>
  <si>
    <t>Povodí Odry, státní podnik</t>
  </si>
  <si>
    <t>Česká centrála cestovního ruchu - CzechTourism</t>
  </si>
  <si>
    <t>Český metrologický institut</t>
  </si>
  <si>
    <t>Úřad pro civilní letectví</t>
  </si>
  <si>
    <t>Ministerstvo životního prostředí</t>
  </si>
  <si>
    <t>Agentura ochrany přírody a krajiny České republiky</t>
  </si>
  <si>
    <t>Český hydrometeorologický ústav</t>
  </si>
  <si>
    <t>Povodí Vltavy, státní podnik</t>
  </si>
  <si>
    <t>Státní pozemkový úřad</t>
  </si>
  <si>
    <t>Státní fond rozvoje bydlení</t>
  </si>
  <si>
    <t>Úřad pro přístup k dopravní infrastruktuře</t>
  </si>
  <si>
    <t>00000582</t>
  </si>
  <si>
    <t>Vojenská lázeňská a rekreační zařízení</t>
  </si>
  <si>
    <t>Magnitogorská 1494/12, 101 00 Praha 10</t>
  </si>
  <si>
    <t>Ministerstvo obrany</t>
  </si>
  <si>
    <t>Ing. Richard Vítek</t>
  </si>
  <si>
    <t>richard.vitek@army.cz</t>
  </si>
  <si>
    <t>Mgr. Pavel Balvín</t>
  </si>
  <si>
    <t>pavel.balvin@army.cz</t>
  </si>
  <si>
    <t>00001171</t>
  </si>
  <si>
    <t>Dittrichova 1968/21, 128 01 Praha 2</t>
  </si>
  <si>
    <t>Ministerstvo průmyslu o obchodu</t>
  </si>
  <si>
    <t xml:space="preserve">JUDr. Martin Kakrda
</t>
  </si>
  <si>
    <t>kakrda@mpo.cz</t>
  </si>
  <si>
    <t>Mgr. Ivo Slávka</t>
  </si>
  <si>
    <t>slavka@mpo.cz</t>
  </si>
  <si>
    <t>00001279</t>
  </si>
  <si>
    <t>STÁTNÍ TISKÁRNA CENIN, státní podnik</t>
  </si>
  <si>
    <t>Růžová 6, čp. 943, 110 00 Praha 1</t>
  </si>
  <si>
    <t>Ministerstvo financí</t>
  </si>
  <si>
    <t>Mgr. Michala Hlušičková</t>
  </si>
  <si>
    <t>hlusickova.michala@stc.cz</t>
  </si>
  <si>
    <t>00002542</t>
  </si>
  <si>
    <t>Puncovní úřad</t>
  </si>
  <si>
    <t>Kozí 748/4, 110 00 Praha 1</t>
  </si>
  <si>
    <t>00003352</t>
  </si>
  <si>
    <t>Jankovcova 1534/4, 170 04 Praha 7</t>
  </si>
  <si>
    <t>Ministerstvo dopravy</t>
  </si>
  <si>
    <t>Ing.arch. Eva Mikulová</t>
  </si>
  <si>
    <t>e.mikulova@mdcr.cz</t>
  </si>
  <si>
    <t>00006599</t>
  </si>
  <si>
    <t>Úřad vlády České republiky</t>
  </si>
  <si>
    <t>nábřeží Edvarda Beneše 128/4, 118 10 Praha 1</t>
  </si>
  <si>
    <t>Mgr. Zdeňka Kábrtová</t>
  </si>
  <si>
    <t>kabrtova.zdenka@vlada.cz</t>
  </si>
  <si>
    <t xml:space="preserve">Mgr. et Mgr. Lenka Dudová </t>
  </si>
  <si>
    <t>dudova.lenka@vlada.cz</t>
  </si>
  <si>
    <t>00006947</t>
  </si>
  <si>
    <t>Letenská 525/15, 118 10 Praha 1</t>
  </si>
  <si>
    <t>Daniel Jirásko</t>
  </si>
  <si>
    <t>verejne.zakazky@mfcr.cz</t>
  </si>
  <si>
    <t>00006963</t>
  </si>
  <si>
    <t>Česká správa sociálního zabezpečení</t>
  </si>
  <si>
    <t>Křížová 1292/25, 225 08 Praha 8</t>
  </si>
  <si>
    <t>Ministerstvo práce a sociálních věcí</t>
  </si>
  <si>
    <t>Mgr. David Novák</t>
  </si>
  <si>
    <t>david.novak@mpsv.cz</t>
  </si>
  <si>
    <t>00018562</t>
  </si>
  <si>
    <t>Státní veterinární správa</t>
  </si>
  <si>
    <t>Slezská 100/7, 120 00 Praha 2</t>
  </si>
  <si>
    <t>Ministerstvo zemedělství</t>
  </si>
  <si>
    <t>Mgr. Pavel Brokeš</t>
  </si>
  <si>
    <t>pavel.brokes@mze.cz</t>
  </si>
  <si>
    <t>Mgr. Pavel Broum</t>
  </si>
  <si>
    <t>pavel.broum@mze.cz</t>
  </si>
  <si>
    <t>00019305</t>
  </si>
  <si>
    <t>Státní veterinární ústav Praha</t>
  </si>
  <si>
    <t>Sídlištní 136/24, 165 00 Praha-Lysolaje</t>
  </si>
  <si>
    <t>00019453</t>
  </si>
  <si>
    <t>Ústav pro státní kontrolu veterinárních biopreparátů a léčiv</t>
  </si>
  <si>
    <t>Hudcova 232/56a, 621 00 Brno</t>
  </si>
  <si>
    <t>00020338</t>
  </si>
  <si>
    <t>Ústřední kontrolní a zkušební ústav zemědělský</t>
  </si>
  <si>
    <t>Hroznová 63/2, 603 00 Brno</t>
  </si>
  <si>
    <t>00020478</t>
  </si>
  <si>
    <t>Těšnov 65/17, 110 00 Praha 1</t>
  </si>
  <si>
    <t>00020681</t>
  </si>
  <si>
    <t>Ústav pro hospodářskou úpravu lesů</t>
  </si>
  <si>
    <t>Nábřežní 1326, 250 01 Brandýs nad Labem-Stará Boleslav</t>
  </si>
  <si>
    <t>00020699</t>
  </si>
  <si>
    <t>Na Šabatce 2050/7, 143 06 Praha 12</t>
  </si>
  <si>
    <t>Mgr. Karolína Čermáková</t>
  </si>
  <si>
    <t>karolina.cermakova@mzp.cz</t>
  </si>
  <si>
    <t>00020702</t>
  </si>
  <si>
    <t>Výzkumný ústav lesního hospodářství a myslivosti, v. v. i.</t>
  </si>
  <si>
    <t>Strnady 136, 252 02 Jíloviště</t>
  </si>
  <si>
    <t>00020711</t>
  </si>
  <si>
    <t>Výzkumný ústav vodohospodářský T. G. Masaryka veřejný výzkumná instituce</t>
  </si>
  <si>
    <t>Podbabská 2582/30, 160 00 Praha 6</t>
  </si>
  <si>
    <t>00020729</t>
  </si>
  <si>
    <t>Státní fond životního prostředí České republiky</t>
  </si>
  <si>
    <t>Kaplanova 1931/1, 148 00 Praha 11</t>
  </si>
  <si>
    <t>00020869</t>
  </si>
  <si>
    <t>Česká obchodní inspekce</t>
  </si>
  <si>
    <t>Štěpánská 567/15, 120 00 Praha 2</t>
  </si>
  <si>
    <t>00022179</t>
  </si>
  <si>
    <t>Národní ústav pro vzdělávání, školské poradenské zařízení a zařízení pro další vzdělávání pedagogických pracovníků</t>
  </si>
  <si>
    <t>Weilova 1271/6, 102 00 Praha 10</t>
  </si>
  <si>
    <t>Ministerstvo školství, mládeže a tělovýchovy</t>
  </si>
  <si>
    <t>Bc. Lucie Králíková</t>
  </si>
  <si>
    <t>lucie.kralikova@msmt.cz</t>
  </si>
  <si>
    <t>00022985</t>
  </si>
  <si>
    <t>Karmelitská 529/5, 118 12 Praha 1</t>
  </si>
  <si>
    <t>00023001</t>
  </si>
  <si>
    <t>Institut klinické a experimentální medicíny</t>
  </si>
  <si>
    <t>Vídeňská 1958/9, 140 21 Praha 4</t>
  </si>
  <si>
    <t>Mgr. Martin Pohl</t>
  </si>
  <si>
    <t>martin.pohl@mzcr.cz</t>
  </si>
  <si>
    <t>Mgr. Jan Bačina</t>
  </si>
  <si>
    <t>jan.bacina@mzcr.cz</t>
  </si>
  <si>
    <t>Ing. Václav Tůma</t>
  </si>
  <si>
    <t>vaclav.tuma@mzcr.cz</t>
  </si>
  <si>
    <t>00023205</t>
  </si>
  <si>
    <t>Institut umění - Divadelní ústav</t>
  </si>
  <si>
    <t>Celetná 17, 110 00 Praha 1</t>
  </si>
  <si>
    <t>Ing. Marcel Uchytil</t>
  </si>
  <si>
    <t>marcel.uchytil@mkcr.cz</t>
  </si>
  <si>
    <t>JUDr. Irena Šťáhlavská</t>
  </si>
  <si>
    <t>irena.stahlavska@mkcr.cz</t>
  </si>
  <si>
    <t>00023221</t>
  </si>
  <si>
    <t>Klementinum 190, 110 00 Praha 1</t>
  </si>
  <si>
    <t>00023264</t>
  </si>
  <si>
    <t>Česká filharmonie</t>
  </si>
  <si>
    <t>Alšovo nábřeží 79/12, 110 00 Praha 1</t>
  </si>
  <si>
    <t>00023272</t>
  </si>
  <si>
    <t>Národní muzeum</t>
  </si>
  <si>
    <t>Václavské náměstí 1700/68, 115 79 Praha 1</t>
  </si>
  <si>
    <t>00023281</t>
  </si>
  <si>
    <t>Národní galerie v Praze</t>
  </si>
  <si>
    <t>Staroměstské náměstí 606/12, 110 00 Praha 1</t>
  </si>
  <si>
    <t>00023299</t>
  </si>
  <si>
    <t>Národní technické muzeum</t>
  </si>
  <si>
    <t>Kostelní 1320/42, 170 78 Praha</t>
  </si>
  <si>
    <t>00023311</t>
  </si>
  <si>
    <t>Památník národního písemnictví</t>
  </si>
  <si>
    <t>Strahovské nádvoří 132/1, 118 38 Praha</t>
  </si>
  <si>
    <t>00023337</t>
  </si>
  <si>
    <t>Národní divadlo</t>
  </si>
  <si>
    <t>Ostrovní 225/1, 110 00 Praha 1</t>
  </si>
  <si>
    <t>00023442</t>
  </si>
  <si>
    <t>Uměleckoprůmyslové museum v Praze</t>
  </si>
  <si>
    <t>17. listopadu 2/2, 110 01 Praha 1</t>
  </si>
  <si>
    <t>00023671</t>
  </si>
  <si>
    <t>Maltézské náměstí 1, 118 00 Praha 1</t>
  </si>
  <si>
    <t>00023698</t>
  </si>
  <si>
    <t>Ústav pro péči o matku a dítě</t>
  </si>
  <si>
    <t>Podolské nábřeží 157/36, 147 00 Praha 4</t>
  </si>
  <si>
    <t>00023728</t>
  </si>
  <si>
    <t>Revmatologický ústav</t>
  </si>
  <si>
    <t>Na slupi 450/4, 128 50 Praha 2</t>
  </si>
  <si>
    <t>00023736</t>
  </si>
  <si>
    <t>Ústav hematologie a krevní transfuze Praha</t>
  </si>
  <si>
    <t>U Nemocnice 2094/1, 128 20 Praha 2</t>
  </si>
  <si>
    <t>00023752</t>
  </si>
  <si>
    <t>Národní ústav duševního zdraví</t>
  </si>
  <si>
    <t>Topolova 748, 250 67 Klecany</t>
  </si>
  <si>
    <t>00023761</t>
  </si>
  <si>
    <t>Endokrinologický ústav</t>
  </si>
  <si>
    <t>Národní 139/8, 116 94 Praha 1</t>
  </si>
  <si>
    <t>00023817</t>
  </si>
  <si>
    <t>Státní ústav pro kontrolu léčiv</t>
  </si>
  <si>
    <t>Šrobárova 49/48, 100 41 Praha 10</t>
  </si>
  <si>
    <t>00023825</t>
  </si>
  <si>
    <t>Národní lékařská knihovna</t>
  </si>
  <si>
    <t>Sokolská 1791/54, 121 32 Praha 2</t>
  </si>
  <si>
    <t>00023833</t>
  </si>
  <si>
    <t>Ústav zdravotnických informací a statistiky ČR</t>
  </si>
  <si>
    <t>Palackého náměstí 375/4, 128 01 Praha 2</t>
  </si>
  <si>
    <t>00023841</t>
  </si>
  <si>
    <t xml:space="preserve">Institut postgraduálního vzdělávání ve zdravotnictví </t>
  </si>
  <si>
    <t>Ruská 2412/85, 100 05 Praha 10</t>
  </si>
  <si>
    <t>00023850</t>
  </si>
  <si>
    <t>Národní centrum ošetřovatelství a nelékařských zdravotnických oborů</t>
  </si>
  <si>
    <t>Vinařská 965/6, 603 00 Brno</t>
  </si>
  <si>
    <t>00023884</t>
  </si>
  <si>
    <t>Nemocnice Na Homolce</t>
  </si>
  <si>
    <t>Roentgenova 37/2, 150 30 Praha 5</t>
  </si>
  <si>
    <t>00024341</t>
  </si>
  <si>
    <t>00025402</t>
  </si>
  <si>
    <t>Úřad pro mezinárodněprávní ochranu dětí</t>
  </si>
  <si>
    <t>Šilingrovo náměstí 257/3, 602 00 Brno</t>
  </si>
  <si>
    <t>00025615</t>
  </si>
  <si>
    <t>Výzkumný ústav geodetický, topografický a kartografický, v. v. i.</t>
  </si>
  <si>
    <t>Ústecká 98, 250 66 Zdiby</t>
  </si>
  <si>
    <t>Ing. René Kubečka</t>
  </si>
  <si>
    <t>rene.kubecka@cuzk.cz</t>
  </si>
  <si>
    <t>00025712</t>
  </si>
  <si>
    <t>Pod sídlištěm 1800/9, 180 00 Praha 8</t>
  </si>
  <si>
    <t>00025798</t>
  </si>
  <si>
    <t>Česká geologická služba</t>
  </si>
  <si>
    <t>Klárov 131/3, 118 21 Praha 1</t>
  </si>
  <si>
    <t>00025844</t>
  </si>
  <si>
    <t>Český báňský úřad</t>
  </si>
  <si>
    <t>Kozí 4/748, 110 01 Praha 1</t>
  </si>
  <si>
    <t>Eva Šturmová</t>
  </si>
  <si>
    <t>eva.sturmova@cbusbs.cz</t>
  </si>
  <si>
    <t>00025950</t>
  </si>
  <si>
    <t>Výzkumný ústav bezpečnosti práce, v. v. i.</t>
  </si>
  <si>
    <t>Jeruzalémská 1283/9, 116 52 Praha 1</t>
  </si>
  <si>
    <t>00027006</t>
  </si>
  <si>
    <t>Výzkumný ústav rostlinné výroby, v. v. i.</t>
  </si>
  <si>
    <t>Drnovská 507/73, 161 00 Praha 6</t>
  </si>
  <si>
    <t>00027014</t>
  </si>
  <si>
    <t>Výzkumný ústav živočišné výroby, v. v. i.</t>
  </si>
  <si>
    <t>Přátelství 815/109, 104 00 Praha 22</t>
  </si>
  <si>
    <t>00027022</t>
  </si>
  <si>
    <t>Výzkumný ústav potravinářský Praha, v. v. i.</t>
  </si>
  <si>
    <t>Radiová 1285/7, 102 00 Praha 15</t>
  </si>
  <si>
    <t>00027031</t>
  </si>
  <si>
    <t>Výzkumný ústav zemědělské techniky, v. v. i.</t>
  </si>
  <si>
    <t>00027049</t>
  </si>
  <si>
    <t>Výzkumný ústav meliorací a ochrany půdy, v. v. i.</t>
  </si>
  <si>
    <t>Žabovřeská 250, 156 00 Praha-Zbraslav</t>
  </si>
  <si>
    <t>00027073</t>
  </si>
  <si>
    <t>Výzkumný ústav Silva Taroucy pro krajinu a okrasné zahradnictví, v. v. i.</t>
  </si>
  <si>
    <t>Květnové náměstí 391, 252 43 Průhonice</t>
  </si>
  <si>
    <t>00027162</t>
  </si>
  <si>
    <t>Výzkumný ústav veterinárního lékařství, v. v. i.</t>
  </si>
  <si>
    <t>Hudcova 296/70, 621 00 Brno</t>
  </si>
  <si>
    <t>00027251</t>
  </si>
  <si>
    <t>Ústav zemědělské ekonomiky a informací</t>
  </si>
  <si>
    <t>Mánesova 1453/75, 120 00 Praha 2</t>
  </si>
  <si>
    <t>00057266</t>
  </si>
  <si>
    <t>Národní filmový archiv</t>
  </si>
  <si>
    <t>Malešická 2706/12, 130 00 Praha 3</t>
  </si>
  <si>
    <t>00064165</t>
  </si>
  <si>
    <t>Všeobecná fakultní nemocnice v Praze</t>
  </si>
  <si>
    <t>U Nemocnice 499/2, 128 08 Praha 2</t>
  </si>
  <si>
    <t>00064173</t>
  </si>
  <si>
    <t>Fakultní nemocnice Královské Vinohrady</t>
  </si>
  <si>
    <t>Šrobárova 1150/50, 100 34 Praha 10</t>
  </si>
  <si>
    <t>00064190</t>
  </si>
  <si>
    <t>Thomayerova nemocnice</t>
  </si>
  <si>
    <t>Vídeňská 800, 140 59 Praha 4</t>
  </si>
  <si>
    <t>00064203</t>
  </si>
  <si>
    <t>Fakultní nemocnice v Motole</t>
  </si>
  <si>
    <t>V Úvalu 84/1, 150 06 Praha 5</t>
  </si>
  <si>
    <t>00064211</t>
  </si>
  <si>
    <t>Nemocnice Na Bulovce</t>
  </si>
  <si>
    <t>Budínova 67/2, 180 81 Praha 8</t>
  </si>
  <si>
    <t>00064220</t>
  </si>
  <si>
    <t>Psychiatrická nemocnice Bohnice</t>
  </si>
  <si>
    <t>Ústavní 91/7, 181 02 Praha 8</t>
  </si>
  <si>
    <t>00068691</t>
  </si>
  <si>
    <t>Psychiatrická nemocnice Kosmonosy</t>
  </si>
  <si>
    <t>Lípy 15, 293 06 Kosmonosy</t>
  </si>
  <si>
    <t>00068705</t>
  </si>
  <si>
    <t>Rehabilitační ústav Kladruby</t>
  </si>
  <si>
    <t>Kladruby 30, 257 62 Kladruby</t>
  </si>
  <si>
    <t>00072486</t>
  </si>
  <si>
    <t>Husitské muzeum v Táboře</t>
  </si>
  <si>
    <t>Náměstí Mikoláše z Husi 44, 390 01 Tábor</t>
  </si>
  <si>
    <t>00079481</t>
  </si>
  <si>
    <t>Muzeum skla a bižuterie v Jablonci nad Nisou</t>
  </si>
  <si>
    <t>U Muzea 398/4, 466 01 Jablonec nad Nisou</t>
  </si>
  <si>
    <t>00088455</t>
  </si>
  <si>
    <t>Správa Krkonošského národního parku</t>
  </si>
  <si>
    <t>Dobrovského 3, 543 11 Vrchlabí</t>
  </si>
  <si>
    <t>00092142</t>
  </si>
  <si>
    <t>Muzeum Jana Amose Komenského v Uherském Brodě</t>
  </si>
  <si>
    <t>Přemysla Otakara II. 37, 688 12 Uherský Brod</t>
  </si>
  <si>
    <t>00093378</t>
  </si>
  <si>
    <t>Centrum Kociánka</t>
  </si>
  <si>
    <t>Kociánka 93/2, 612 474 Brno-Královo Pole</t>
  </si>
  <si>
    <t>00094862</t>
  </si>
  <si>
    <t>Moravské zemské muzeum</t>
  </si>
  <si>
    <t>Zelný trh 299/6, 659 37 Brno</t>
  </si>
  <si>
    <t>00094871</t>
  </si>
  <si>
    <t>Moravská galerie v Brně</t>
  </si>
  <si>
    <t>Husova 535/18, 662 26 Brno</t>
  </si>
  <si>
    <t>00094927</t>
  </si>
  <si>
    <t>Národní ústav lidové kultury</t>
  </si>
  <si>
    <t>Zámek 672, 696 62 Strážnice</t>
  </si>
  <si>
    <t>00094943</t>
  </si>
  <si>
    <t>Moravská zemská knihovna v Brně</t>
  </si>
  <si>
    <t>Kounicova 996/65a, 601 87 Brno</t>
  </si>
  <si>
    <t>00098604</t>
  </si>
  <si>
    <t>Národní muzeum v přírodě</t>
  </si>
  <si>
    <t>Palackého 147, 756 61 Rožnov pod Radhoštěm</t>
  </si>
  <si>
    <t>00098892</t>
  </si>
  <si>
    <t>Fakultní nemocnice Olomouc</t>
  </si>
  <si>
    <t>I. P. Pavlova 6, 775 20 Olomouc 5</t>
  </si>
  <si>
    <t>00100595</t>
  </si>
  <si>
    <t>Slezské zemské muzeum</t>
  </si>
  <si>
    <t>Nádraží okruh 669/31, 612 00 Brno</t>
  </si>
  <si>
    <t>00101435</t>
  </si>
  <si>
    <t>Technické muzeum v Brně</t>
  </si>
  <si>
    <t>Purkyňova 2950/105, 612 00 Brno</t>
  </si>
  <si>
    <t>00159816</t>
  </si>
  <si>
    <t>Fakultní nemocnice u sv. Anny v Brně</t>
  </si>
  <si>
    <t>Pekařská 664/53, 659 91 Brno</t>
  </si>
  <si>
    <t>00160105</t>
  </si>
  <si>
    <t>Psychiatrická nemocnice Brno</t>
  </si>
  <si>
    <t>Húskova 1123/2, 618 32 Brno</t>
  </si>
  <si>
    <t>00164801</t>
  </si>
  <si>
    <t>Vršovická 1442/65, 100 10 Praha 10</t>
  </si>
  <si>
    <t>00177016</t>
  </si>
  <si>
    <t>Okružní 772/31, 638 00 Brno-Lesná</t>
  </si>
  <si>
    <t>00177288</t>
  </si>
  <si>
    <t>Památník Terezín</t>
  </si>
  <si>
    <t>Principova alej 304, 411 55 Terezín</t>
  </si>
  <si>
    <t>00179230</t>
  </si>
  <si>
    <t>Psychiatrická nemocnice Havlíčkův Brod</t>
  </si>
  <si>
    <t>Rozkošská 2322, 580 23 Havlíčkův Brod</t>
  </si>
  <si>
    <t>00179906</t>
  </si>
  <si>
    <t>Fakultní nemocnice Hradec Králové</t>
  </si>
  <si>
    <t>Sokolská 581, 500 05 Hradec Králové</t>
  </si>
  <si>
    <t>00183024</t>
  </si>
  <si>
    <t>Hamzova odborná léčebna pro děti a dospělé</t>
  </si>
  <si>
    <t>Košumberk 80, 538 54, Luže</t>
  </si>
  <si>
    <t>00209775</t>
  </si>
  <si>
    <t>Centrum kardiovaskulární a transplantační chirurgie Brno</t>
  </si>
  <si>
    <t>Pekařská 53, 656 91 Brno</t>
  </si>
  <si>
    <t>00209805</t>
  </si>
  <si>
    <t>Masarykův onkologický ústav</t>
  </si>
  <si>
    <t>Žlutý kopec 543/7, 656 53 Brno</t>
  </si>
  <si>
    <t>00213683</t>
  </si>
  <si>
    <t>00213691</t>
  </si>
  <si>
    <t>Katastrální úřad pro Jihočeský kraj</t>
  </si>
  <si>
    <t>Lidická tř. 124/11, 370 86 České Budějovice</t>
  </si>
  <si>
    <t>00213705</t>
  </si>
  <si>
    <t>Radobyčická 2465/12, 301 00 Plzeň</t>
  </si>
  <si>
    <t>00213713</t>
  </si>
  <si>
    <t>Katastrální úřad pro Liberecký kraj</t>
  </si>
  <si>
    <t>Rumjancevova 149/10, 460 65 Liberec 1</t>
  </si>
  <si>
    <t>00213721</t>
  </si>
  <si>
    <t>Katastrální úřad pro Pardubický kraj</t>
  </si>
  <si>
    <t>Čechovo nábřeží 1791/ 530 86 Pardubice</t>
  </si>
  <si>
    <t>00213730</t>
  </si>
  <si>
    <t>Katastrální úřad pro Jihomoravský kraj</t>
  </si>
  <si>
    <t>Moravské nám. 1/1, 601 51 Brno</t>
  </si>
  <si>
    <t>00311391</t>
  </si>
  <si>
    <t>CENDIS, s.p.</t>
  </si>
  <si>
    <t>nábřeží Ludvíka Svobody 1222/12, 110 15 Praha 1</t>
  </si>
  <si>
    <t>00405698</t>
  </si>
  <si>
    <t>Fond dalšího vzdělávání</t>
  </si>
  <si>
    <t>Na Maninách 876/7, 170 00 Praha 7</t>
  </si>
  <si>
    <t>00411949</t>
  </si>
  <si>
    <t>Centrum pobytových a terénních sociálních služeb Zbůch</t>
  </si>
  <si>
    <t>V Sídlišti 347, 330 22 Zbůch</t>
  </si>
  <si>
    <t>00412040</t>
  </si>
  <si>
    <t>Dětský domov se školou, základní škola a středisko výchovné péče Jiříkov</t>
  </si>
  <si>
    <t>Čapkova 814/5, 407 53 Jiříkov</t>
  </si>
  <si>
    <t>00412830</t>
  </si>
  <si>
    <t>Muzeum loutkářských kultur v Chrudimi</t>
  </si>
  <si>
    <t>Břetislavova 74, 537 60 Chrudim</t>
  </si>
  <si>
    <t>00551023</t>
  </si>
  <si>
    <t>Na Poříčním právu 376/1, 128 01 Praha 2</t>
  </si>
  <si>
    <t>00567256</t>
  </si>
  <si>
    <t>Dětský diagnostický ústav, středisko výchovné péče, základní škola a školní jídelna, Brno, Hlinky 140</t>
  </si>
  <si>
    <t>Hlinky 140, 603 69 Brno</t>
  </si>
  <si>
    <t>00567914</t>
  </si>
  <si>
    <t>Psychiatrická nemocnice v Kroměříži</t>
  </si>
  <si>
    <t>Havlíčkova 1265/50, 767 40 Kroměříž</t>
  </si>
  <si>
    <t>00583171</t>
  </si>
  <si>
    <t>Správa Národního parku Šumava</t>
  </si>
  <si>
    <t>1. máje 260, 385 01 Vimperk</t>
  </si>
  <si>
    <t>00583600</t>
  </si>
  <si>
    <t>Psychiatrická nemocnice Červený Dvůr</t>
  </si>
  <si>
    <t>Červený Dvůr 1, 381 01 Český Krumlov</t>
  </si>
  <si>
    <t>00600601</t>
  </si>
  <si>
    <t>Psychiatrická nemocnice Jihlava</t>
  </si>
  <si>
    <t>Brněnská 455/54, 586 24 Jihlava</t>
  </si>
  <si>
    <t>00601233</t>
  </si>
  <si>
    <t>Rehabilitační ústav Hrabyně</t>
  </si>
  <si>
    <t>Hrabyně 204, 747 67 Hrabyně</t>
  </si>
  <si>
    <t>00601586</t>
  </si>
  <si>
    <t>Výchovný ústav, střední škola a středisko výchovné péče, Nový Jičín</t>
  </si>
  <si>
    <t>Divadelní 881/12, 741 01 Nový Jičín</t>
  </si>
  <si>
    <t>00601811</t>
  </si>
  <si>
    <t>Dětský diagnostický ústav, středisko výchovné péče, základní škola a školní jídelna, Olomouc - Svatý Kopeček</t>
  </si>
  <si>
    <t>Ústavní 9, 772 00 Olomouc</t>
  </si>
  <si>
    <t>00601969</t>
  </si>
  <si>
    <t>Diagnostický ústav pro mládež, dětský domov se školou, středisko výchovné péče a základní škola, Ostrava - Kunčičky</t>
  </si>
  <si>
    <t>Šrobálkova 206/174, 718 00 Ostrava - Kunčičky</t>
  </si>
  <si>
    <t>00638919</t>
  </si>
  <si>
    <t>Technická inspekce České republiky</t>
  </si>
  <si>
    <t>U Balabenky 1908/6, 180 00 Praha 8</t>
  </si>
  <si>
    <t>00638994</t>
  </si>
  <si>
    <t>Česká školní inspekce</t>
  </si>
  <si>
    <t>Fráni Šrámka 2319/37, 150 21 Praha 5</t>
  </si>
  <si>
    <t>00639613</t>
  </si>
  <si>
    <t>Česká plemenářská inspekce</t>
  </si>
  <si>
    <t>00640841</t>
  </si>
  <si>
    <t>Centrum sociálních služeb Tloskov</t>
  </si>
  <si>
    <t>Tloskov 1, 257 56 Neveklov</t>
  </si>
  <si>
    <t>00667421</t>
  </si>
  <si>
    <t>Dětská psychiatrická nemocice Opařany</t>
  </si>
  <si>
    <t>Opařany 121, 391 61 Opařany</t>
  </si>
  <si>
    <t>00669784</t>
  </si>
  <si>
    <t>Léčebna tuberkulózy a respiračních nemocí Janov</t>
  </si>
  <si>
    <t>U léčebny 500, 338 43 Mirošov</t>
  </si>
  <si>
    <t>00669792</t>
  </si>
  <si>
    <t>Psychiatrická nemocnice v Dobřanech</t>
  </si>
  <si>
    <t>Ústavní 2, 334 41 Dobřany</t>
  </si>
  <si>
    <t>00669806</t>
  </si>
  <si>
    <t>Fakultní nemocnice Plzeň</t>
  </si>
  <si>
    <t>Edvarda Beneše 1128/13, 305 99 Plzeň</t>
  </si>
  <si>
    <t>00673552</t>
  </si>
  <si>
    <t>Psychiatrická nemocnice Horní Beřkovice</t>
  </si>
  <si>
    <t>Podřipská 1, 411 85 Horní Beřkovice</t>
  </si>
  <si>
    <t>00831034</t>
  </si>
  <si>
    <t>Dětská psychiatrická nemocnice Louny</t>
  </si>
  <si>
    <t>Rybalkova 1400, 440 01 Louny</t>
  </si>
  <si>
    <t>00837971</t>
  </si>
  <si>
    <t>Správa Národního parku Podyjí</t>
  </si>
  <si>
    <t>Na Vyhlídce 1581/5, 669 02 Znojmo</t>
  </si>
  <si>
    <t>00842052</t>
  </si>
  <si>
    <t>Dětská psychiatrická nemocnice Velká Bíteš</t>
  </si>
  <si>
    <t>U stadionu 285, 595 01 Velká Bíteš</t>
  </si>
  <si>
    <t>00843016</t>
  </si>
  <si>
    <t>Dětský domov se školou, základní škola a středisko výchovné péče, Šumperk</t>
  </si>
  <si>
    <t>Vyhlídka 369/1, 787 01 Šumperk</t>
  </si>
  <si>
    <t>00843598</t>
  </si>
  <si>
    <t>Mateřská škola, základní škola a střední škola pro sluchově postižené, Valašské Meziříčí, Vsetínská 454</t>
  </si>
  <si>
    <t>Vsetínská 454/53, 757 14 Valašské Meziříčí</t>
  </si>
  <si>
    <t>00843954</t>
  </si>
  <si>
    <t>Psychiatrická léčebna Šternberk</t>
  </si>
  <si>
    <t>Olomoucká 1848/173, 785 01 Šternberk</t>
  </si>
  <si>
    <t>00843989</t>
  </si>
  <si>
    <t>Fakultní nemocnice Ostrava</t>
  </si>
  <si>
    <t>17. listopadu 1790, 708 52 Ostrava-Poruba</t>
  </si>
  <si>
    <t>00844004</t>
  </si>
  <si>
    <t>Psychiatrická nemocnice v Opavě</t>
  </si>
  <si>
    <t>Olomoucká 305/88, 746 01 Opava</t>
  </si>
  <si>
    <t>00844071</t>
  </si>
  <si>
    <t>Střední škola, základní škola a mateřská škola pro sluchově postižené, Olomouc, Kosmonautů 4</t>
  </si>
  <si>
    <t>tř. Kosmonautů 881/4, 779 00 Olomouc - Hodolany</t>
  </si>
  <si>
    <t>00849863</t>
  </si>
  <si>
    <t>Zeměměřický a katastrální inspektorát v Opavě</t>
  </si>
  <si>
    <t>Praskova 194/11, 746 01 Opava</t>
  </si>
  <si>
    <t>00849871</t>
  </si>
  <si>
    <t>Katastrální úřad pro Moravskoslezský kraj</t>
  </si>
  <si>
    <t>00851388</t>
  </si>
  <si>
    <t>Psychiatrická nemocnice Marianny Oranžské</t>
  </si>
  <si>
    <t>Ves Bílá Voda 1, 790 69 Bílá Voda</t>
  </si>
  <si>
    <t>00883573</t>
  </si>
  <si>
    <t>Léčebné lázně Kynžvart</t>
  </si>
  <si>
    <t>Lázeňská 295, 354 91 Lázně Kynžvart</t>
  </si>
  <si>
    <t>00883581</t>
  </si>
  <si>
    <t>Referenční laboratoře přírodních léčivých zdrojů</t>
  </si>
  <si>
    <t>Závodní 360/94, 360 00 Karlovy Vary</t>
  </si>
  <si>
    <t>01312774</t>
  </si>
  <si>
    <t>Husinecká 1024/11a, 130 00 Praha 3</t>
  </si>
  <si>
    <t>01454455</t>
  </si>
  <si>
    <t>Státní fond kinematografie</t>
  </si>
  <si>
    <t>Dukelských hrdinů 530/47, 170 00 Praha 7</t>
  </si>
  <si>
    <t>03009491</t>
  </si>
  <si>
    <t>Agentura pro zdravotnický výzkum České republiky</t>
  </si>
  <si>
    <t>03630919</t>
  </si>
  <si>
    <t>Státní pokladna Centrum sdílených služeb, s. p.</t>
  </si>
  <si>
    <t>Na vápence 915/14, 130 00 Praha 3</t>
  </si>
  <si>
    <t>Helena Špačková</t>
  </si>
  <si>
    <t>helena.spackova@spcss.cz</t>
  </si>
  <si>
    <t>04095316</t>
  </si>
  <si>
    <t>Centrum pro regionální rozvoj České republiky</t>
  </si>
  <si>
    <t>U nákladového nádraží 3144/4, 130 00 Praha 3</t>
  </si>
  <si>
    <t>Ministerstvo pro místní rozvoj</t>
  </si>
  <si>
    <t xml:space="preserve">Ing. Bc. Radmila Outlá, MBA
</t>
  </si>
  <si>
    <t>radmila.outla@mmr.cz</t>
  </si>
  <si>
    <t>Ing. Hana Ivašková</t>
  </si>
  <si>
    <t>hana.ivaskova@mmr.cz</t>
  </si>
  <si>
    <t>05108861</t>
  </si>
  <si>
    <t>Agentura pro podnikání a inovace</t>
  </si>
  <si>
    <t>Žitná 566/18, 120 00 Praha 2</t>
  </si>
  <si>
    <t>05553521</t>
  </si>
  <si>
    <t>Myslíkova 171/31, 110 00 Praha 1</t>
  </si>
  <si>
    <t>05553539</t>
  </si>
  <si>
    <t>Úřad Národní rozpočtová rady</t>
  </si>
  <si>
    <t>Letenská 15, 118 10 Praha 1</t>
  </si>
  <si>
    <t>Mgr. Jakub Holas</t>
  </si>
  <si>
    <t>jakub.holas@unrr.cz</t>
  </si>
  <si>
    <t>05575389</t>
  </si>
  <si>
    <t>Finanční analytická úřad</t>
  </si>
  <si>
    <t>Washingtonova 1621/11, 110 00 Praha 1</t>
  </si>
  <si>
    <t>Ing. Jiří Vaněk</t>
  </si>
  <si>
    <t>jiri.vanek@fau.mfcr.cz</t>
  </si>
  <si>
    <t>06081771</t>
  </si>
  <si>
    <t>Mateřská škola KLÁSEK s.p.o.</t>
  </si>
  <si>
    <t>06342477</t>
  </si>
  <si>
    <t>Správa Národního parku České Švýcarsko</t>
  </si>
  <si>
    <t>Pražská 457/52, 407 46 Krásná Lípa</t>
  </si>
  <si>
    <t>06578705</t>
  </si>
  <si>
    <t>Biskupský dvůr 1148/5, 110 00 Praha 1</t>
  </si>
  <si>
    <t>13642103</t>
  </si>
  <si>
    <t>Státní veterinární ústav Olomouc</t>
  </si>
  <si>
    <t>Jakoubka ze Stříbra 462/1, 779 00 Olomouc</t>
  </si>
  <si>
    <t>13691554</t>
  </si>
  <si>
    <t>Státní veterinární ústav Jihlava</t>
  </si>
  <si>
    <t>Rantířovská 93/20, 586 01 Jihlava</t>
  </si>
  <si>
    <t>13693131</t>
  </si>
  <si>
    <t>Centrum sociálních služeb pro osoby se zrakovým postižením v Brně-Chrlicích</t>
  </si>
  <si>
    <t>Chrlické nám. 2/2, 643 00 Brno-Chrlice</t>
  </si>
  <si>
    <t>14450216</t>
  </si>
  <si>
    <t>Horské lázně Karlova Studánka, státní podnik</t>
  </si>
  <si>
    <t>Karlova Studánka 6, 793 23 Karlova Studánka</t>
  </si>
  <si>
    <t>14450241</t>
  </si>
  <si>
    <t>Státní léčebné lázně Bludov, státní podnik</t>
  </si>
  <si>
    <t>Lázeňská 572, 789 61 Bludov</t>
  </si>
  <si>
    <t>14450551</t>
  </si>
  <si>
    <t>Národní informační a poradenské středisko pro kulturu</t>
  </si>
  <si>
    <t>Fügnerovo nám. 1866/5, 120 00 Praha 2</t>
  </si>
  <si>
    <t>14450577</t>
  </si>
  <si>
    <t>Pražský filharmonický sbor</t>
  </si>
  <si>
    <t>Senovážné náměstí 978/23, 110 00 Praha 1</t>
  </si>
  <si>
    <t>14893631</t>
  </si>
  <si>
    <t>Knihovna a tiskárna pro nevidomé K. E. Macana</t>
  </si>
  <si>
    <t>Ve Smečkách 602/15, 110 00 Praha 1</t>
  </si>
  <si>
    <t>25125877</t>
  </si>
  <si>
    <t>BALMED Praha, státní podnik</t>
  </si>
  <si>
    <t>Lysolaje 15, 165 55 Praha 6</t>
  </si>
  <si>
    <t>25677675</t>
  </si>
  <si>
    <t>Český institut pro akreditaci, o.p.s.</t>
  </si>
  <si>
    <t>Olšanská 54/3, 130 00 Praha 3</t>
  </si>
  <si>
    <t>25946901</t>
  </si>
  <si>
    <t>Střední odborné učiliště včelařské - Včelařské vzdělávací centrum, o.p.s.</t>
  </si>
  <si>
    <t>Slatiňanská 135, 538 25 Nasavrky</t>
  </si>
  <si>
    <t>27146235</t>
  </si>
  <si>
    <t>Státní zkušebna strojů a.s.</t>
  </si>
  <si>
    <t>Třanovského 622/11, 163 00 Praha 17</t>
  </si>
  <si>
    <t>41693205</t>
  </si>
  <si>
    <t>Česká inspekce životního prostředí</t>
  </si>
  <si>
    <t>Na Břehu 267/1a, 190 00 Praha 9</t>
  </si>
  <si>
    <t>42196451</t>
  </si>
  <si>
    <t>Lesy České republiky, s.p.</t>
  </si>
  <si>
    <t>Přemyslova 1106/19, 500 08 Hradec Králové</t>
  </si>
  <si>
    <t>43000681</t>
  </si>
  <si>
    <t>Komise J. W. Fulbrighta</t>
  </si>
  <si>
    <t>Karmelitská 378/17, 118 00 Praha 1</t>
  </si>
  <si>
    <t>43833560</t>
  </si>
  <si>
    <t>Mezinárodní testování drůbeže, státní podnik</t>
  </si>
  <si>
    <t>Ústrašice 63, 390 02 Ústrašice</t>
  </si>
  <si>
    <t>44225831</t>
  </si>
  <si>
    <t>Zeměměřický a katastrální inspektorát v Liberci</t>
  </si>
  <si>
    <t>44993617</t>
  </si>
  <si>
    <t>Zeměměřický a katastrální inspektorát v Brně</t>
  </si>
  <si>
    <t>44994575</t>
  </si>
  <si>
    <t>Centrum dopravního výzkumu, v. v. i.</t>
  </si>
  <si>
    <t>Líšeňská 2657/33a, 636 00 Brno-Líšeň</t>
  </si>
  <si>
    <t>45249130</t>
  </si>
  <si>
    <t>CENIA, česká informační agentura životního prostředí</t>
  </si>
  <si>
    <t>45332240</t>
  </si>
  <si>
    <t>Zeměměřický a katastrální inspektorát v Plzni</t>
  </si>
  <si>
    <t>45768455</t>
  </si>
  <si>
    <t>Senovážné náměstí 872/25, 110 00 Praha 1</t>
  </si>
  <si>
    <t>45773009</t>
  </si>
  <si>
    <t>Výzkumný ústav práce a sociálních věcí, v. v. i.</t>
  </si>
  <si>
    <t>Dělnická 213/12, 170 00 Praha 7</t>
  </si>
  <si>
    <t>46494804</t>
  </si>
  <si>
    <t>Zeměměřický a katastrální inspektorát v Pardubicích</t>
  </si>
  <si>
    <t>46746765</t>
  </si>
  <si>
    <t>Volejbalový klub DUKLA Liberec</t>
  </si>
  <si>
    <t>Jeronýmova 552, 460 07 Liberec</t>
  </si>
  <si>
    <t>46748083</t>
  </si>
  <si>
    <t>Dětský diagnostický ústav, středisko výchovné péče a základní škola, Liberec</t>
  </si>
  <si>
    <t>U Opatrovny 444/3, 460 01 Liberec - Perštýn</t>
  </si>
  <si>
    <t>47236574</t>
  </si>
  <si>
    <t>Zeměměřický a katastrální inspektorát v Českých Budějovicích</t>
  </si>
  <si>
    <t>47274379</t>
  </si>
  <si>
    <t>Výchovný ústav, dětský domov se školou, středisko výchovné péče, základní škola, střední škola a školní jídelna, Děčín XXXII, Vítězství 70</t>
  </si>
  <si>
    <t>Vítězství 70, 407 11 Děčín - Boletice</t>
  </si>
  <si>
    <t>47609109</t>
  </si>
  <si>
    <t>Na Františku 139/32, 110 15 Praha 1</t>
  </si>
  <si>
    <t>47609818</t>
  </si>
  <si>
    <t>Zeměměřický a katastrální inspektorát v Praze</t>
  </si>
  <si>
    <t>47813229</t>
  </si>
  <si>
    <t>Základní škola pro tělesně postižené, Opava, Dostojevského 12</t>
  </si>
  <si>
    <t>Dostojevského 1669/12, 746 01 Opava</t>
  </si>
  <si>
    <t>47935740</t>
  </si>
  <si>
    <t>Výchovný ústav, středisko výchovné péče HELP, základní škola a střední škola, Střílky, Zámecká 107</t>
  </si>
  <si>
    <t>Zámecká 107, 768 04 Střílky</t>
  </si>
  <si>
    <t>48133981</t>
  </si>
  <si>
    <t>Státní zemědělský intervenční fond</t>
  </si>
  <si>
    <t>Ve Smečkách 801/33, 110 00 Praha 1</t>
  </si>
  <si>
    <t>48134333</t>
  </si>
  <si>
    <t>Dětský diagnostický ústav, základní škola a školní jídelna, Praha 4, U Michelského lesa 222</t>
  </si>
  <si>
    <t>U Michelského lesa 222, 140 00 Praha 4</t>
  </si>
  <si>
    <t>48134368</t>
  </si>
  <si>
    <t>Střední škola, základní škola a mateřská škola pro sluchově postižené, Praha 5, Holečkova 4</t>
  </si>
  <si>
    <t>Holečkova 104/4, 150 00 Praha 5</t>
  </si>
  <si>
    <t>48134546</t>
  </si>
  <si>
    <t>Škola Jaroslava Ježka, Mateřská škola, základní škola, praktická škola a základní umělecká škola pro zrakově postižené</t>
  </si>
  <si>
    <t>Loretánská 19 a 17, 118 00 Praha 1</t>
  </si>
  <si>
    <t>48134678</t>
  </si>
  <si>
    <t>K letišti 1149/23, 161 00 Praha 6</t>
  </si>
  <si>
    <t>48135097</t>
  </si>
  <si>
    <t>Úřad průmyslového vlastnictví</t>
  </si>
  <si>
    <t>Antonína Čermáka 2a, 160 68 Praha 6</t>
  </si>
  <si>
    <t>Ing. Luděk Churáček</t>
  </si>
  <si>
    <t>lchuracek@upv.cz</t>
  </si>
  <si>
    <t>48135267</t>
  </si>
  <si>
    <t>48135291</t>
  </si>
  <si>
    <t>Česká akademie zemědělských věd, (ČAZV)</t>
  </si>
  <si>
    <t>48342998</t>
  </si>
  <si>
    <t>Výchovný ústav, dětský domov se školou, základní škola, střední škola a školní jídelna, Hostouň, Chodské náměstí 131</t>
  </si>
  <si>
    <t>Chodské náměstí 131, 345 25 Hostouň</t>
  </si>
  <si>
    <t>48380253</t>
  </si>
  <si>
    <t>Výchovný ústav a střední škola Terešov</t>
  </si>
  <si>
    <t>Terešov 1, 338 08 Zbiroh</t>
  </si>
  <si>
    <t>48665771</t>
  </si>
  <si>
    <t>Dětský domov se školou, středisko výchovné péče a základní škola, Býchory</t>
  </si>
  <si>
    <t>Býchory 152, 280 02 Kolín 2</t>
  </si>
  <si>
    <t>48895440</t>
  </si>
  <si>
    <t>K Rakůvkám 916/1, 594 01 Velké Meziříčí</t>
  </si>
  <si>
    <t>48897574</t>
  </si>
  <si>
    <t>Základní škola a Střední škola Březejc, Sviny 13</t>
  </si>
  <si>
    <t>Sviny 13, 594 01 Velké Meziříčí</t>
  </si>
  <si>
    <t>49123734</t>
  </si>
  <si>
    <t>Výchovný ústav a středisko výchovné péče, Pšov</t>
  </si>
  <si>
    <t>Pšov 1, 441 01 Podbořany 1</t>
  </si>
  <si>
    <t>49123947</t>
  </si>
  <si>
    <t>Výchovný ústav, středisko výchovné péče a střední škola Buškovice</t>
  </si>
  <si>
    <t>Buškovice 203, 441 01 Podbořany</t>
  </si>
  <si>
    <t>49241494</t>
  </si>
  <si>
    <t>Podpůrný a garanční rolnický a lesnický fond, a.s.</t>
  </si>
  <si>
    <t>Sokolovská 394/17, 186 00 Praha 8</t>
  </si>
  <si>
    <t>49277600</t>
  </si>
  <si>
    <t>Vinohradská 1896/46, 120 00 Praha 2</t>
  </si>
  <si>
    <t>49290274</t>
  </si>
  <si>
    <t>Obchodní akademie, odborná škola a praktická škola Olgy Havlové, Janské Lázně</t>
  </si>
  <si>
    <t>Obchodní ulice 282, 542 25 Janské Lázně</t>
  </si>
  <si>
    <t>49314904</t>
  </si>
  <si>
    <t>Komenského 1, 561 12 Brandýs nad Orlicí</t>
  </si>
  <si>
    <t>49366378</t>
  </si>
  <si>
    <t>CASRI - Vědecké a servisní pracoviště tělesné výchovy a sportu</t>
  </si>
  <si>
    <t>Podbabská 1590/3, 160 00 Praha 6</t>
  </si>
  <si>
    <t>49369512</t>
  </si>
  <si>
    <t>Handball club DUKLA Praha</t>
  </si>
  <si>
    <t>Na Julisce 28/2, 160 00 Praha 6</t>
  </si>
  <si>
    <t>49438905</t>
  </si>
  <si>
    <t>Výchovný ústav, dětský domov se školou, středisko výchovné péče, střední škola, základní škola Moravský Krumlov</t>
  </si>
  <si>
    <t>Nádražní 698, 672 01 Moravský Krumlov</t>
  </si>
  <si>
    <t>49438921</t>
  </si>
  <si>
    <t>Výchovný ústav, střední škola a školní jídelna Višňové, Zámek 1</t>
  </si>
  <si>
    <t>Zámek 1, 671 38 Višňové</t>
  </si>
  <si>
    <t>49518879</t>
  </si>
  <si>
    <t>Dětský domov se školou, základní škola a školní jídelna, Liběchov, Rumburská 54</t>
  </si>
  <si>
    <t>Rumburská 54, 277 21 Liběchov</t>
  </si>
  <si>
    <t>49543261</t>
  </si>
  <si>
    <t>Výchovný ústav, Kutná Hora, Hloušecká 279</t>
  </si>
  <si>
    <t>Hloušecká 279/6, 284 01 Kutná Hora</t>
  </si>
  <si>
    <t>49625357</t>
  </si>
  <si>
    <t>Diagnostický ústav pro mládež, Praha 2</t>
  </si>
  <si>
    <t>Lublaňská 33/1724, 120 00 Praha 2</t>
  </si>
  <si>
    <t>49710371</t>
  </si>
  <si>
    <t>Řízení letového provozu České republiky, státní podnik (ŘLP ČR, s.p.)</t>
  </si>
  <si>
    <t>Navigační 787, 252 61 Jeneč</t>
  </si>
  <si>
    <t>49778129</t>
  </si>
  <si>
    <t>Dětský diagnostický ústav, středisko výchovné péče, základní škola a školní jídelna Plzeň, Karlovarská 67</t>
  </si>
  <si>
    <t>Karlovarská 459/67, 323 00 Plzeň 1</t>
  </si>
  <si>
    <t>60075961</t>
  </si>
  <si>
    <t>Riegrova 1812/1, 370 01 České Budějovice 3</t>
  </si>
  <si>
    <t>60076178</t>
  </si>
  <si>
    <t>Dětský diagnostický ústav, dětský domov se školou, středisko výchovné péče, základní škola a školní jídelna, Homole 90</t>
  </si>
  <si>
    <t>Homole 90, 370 01 České Budějovice</t>
  </si>
  <si>
    <t>60103264</t>
  </si>
  <si>
    <t>Dětský domov se školou, středisko výchovné péče a základní škola, Chrudim, Čáslavská 624</t>
  </si>
  <si>
    <t>Čáslavská 624, 537 01 Chrudim 1</t>
  </si>
  <si>
    <t>60153261</t>
  </si>
  <si>
    <t>Dětský domov se školou, základní škola a školní jídelna, Vrchlabí, Al. Jiráska 617</t>
  </si>
  <si>
    <t>Al. Jiráska 617, 543 01 Vrchlabí</t>
  </si>
  <si>
    <t>60153385</t>
  </si>
  <si>
    <t>Výchovný ústav, střední škola a středisko výchovné péče, Hostinné</t>
  </si>
  <si>
    <t>B. Smetany 474, 543 71 Hostinné</t>
  </si>
  <si>
    <t>60153628</t>
  </si>
  <si>
    <t>Dětský domov se školou, Základní škola a školní jídelna Horní Maršov, Temný Důl 16</t>
  </si>
  <si>
    <t>Temný Důl 16, 542 26 Horní Maršov</t>
  </si>
  <si>
    <t>60162694</t>
  </si>
  <si>
    <t>Tychonova 1, 160 00 Praha 6</t>
  </si>
  <si>
    <t>60458500</t>
  </si>
  <si>
    <t>60460580</t>
  </si>
  <si>
    <t>Armádní Servisní</t>
  </si>
  <si>
    <t>Podbabská 1589/1, 160 00 Praha 6</t>
  </si>
  <si>
    <t>60545933</t>
  </si>
  <si>
    <t>Dětský domov se školou, středisko výchovné péče a základní škola, Jihlava</t>
  </si>
  <si>
    <t>Dělnická 320/1, 586 01 Jihlava</t>
  </si>
  <si>
    <t>60555530</t>
  </si>
  <si>
    <t>Vojenská nemocnice Brno</t>
  </si>
  <si>
    <t>Zábrdovická 3/3, 636 00 Brno</t>
  </si>
  <si>
    <t>60556552</t>
  </si>
  <si>
    <t>Ústav územního rozvoje</t>
  </si>
  <si>
    <t>Jakubské náměstí 644/3, 602 00 Brno-město</t>
  </si>
  <si>
    <t>60800691</t>
  </si>
  <si>
    <t>Vojenská nemocnice Olomouc</t>
  </si>
  <si>
    <t>Sušilovo náměstí 5, 779 00 Olomouc</t>
  </si>
  <si>
    <t>60816911</t>
  </si>
  <si>
    <t>Výchovný ústav, středisko výchovné péče a střední škola Jindřichův Hradec</t>
  </si>
  <si>
    <t>Gymnazijní 118, 377 01 Jindřichův Hradec</t>
  </si>
  <si>
    <t>60884754</t>
  </si>
  <si>
    <t>Dětský domov se školou a základní škola Kostelec nad Orlicí, Tyršova 7</t>
  </si>
  <si>
    <t>Tyršova 7, 517 41 Kostelec nad Orlicí</t>
  </si>
  <si>
    <t>61100544</t>
  </si>
  <si>
    <t>Výchovný ústav, střední škola a školní jídelna, Obořiště 1</t>
  </si>
  <si>
    <t>Obořiště 1, 262 12 Obořiště</t>
  </si>
  <si>
    <t>61345741</t>
  </si>
  <si>
    <t>Výchovný ústav, dětský domov se školou, základní škola, střední škola a školní jídelna, Místo 66</t>
  </si>
  <si>
    <t>Místo 66, 431 58 Místo</t>
  </si>
  <si>
    <t>61379425</t>
  </si>
  <si>
    <t>Drážní úřad</t>
  </si>
  <si>
    <t>Wilsonova 300/8, 121 06 Praha 2</t>
  </si>
  <si>
    <t>61382060</t>
  </si>
  <si>
    <t>Správa služeb Ministerstva průmyslu a obchodu ČR</t>
  </si>
  <si>
    <t>Politických vězňů 931/20, 110 00 Praha 1</t>
  </si>
  <si>
    <t>61382981</t>
  </si>
  <si>
    <t>Ústav leteckého zdravotnictví Praha</t>
  </si>
  <si>
    <t>Generála Píky 229/1, 160 00 Praha 6</t>
  </si>
  <si>
    <t>61383082</t>
  </si>
  <si>
    <t>Ústřední vojenská nemocnice - Vojenská fakultní nemocnice Praha</t>
  </si>
  <si>
    <t>U Vojenské nemocnice 1200/1, 169 02 Praha 6</t>
  </si>
  <si>
    <t>61384810</t>
  </si>
  <si>
    <t>Dětský domov se školou, středisko výchovné péče, základní škola a školní jídelna Dobřichovice</t>
  </si>
  <si>
    <t>Pražská 151, 252 29 Dobřichovice</t>
  </si>
  <si>
    <t>61386308</t>
  </si>
  <si>
    <t>Diagnostický ústav a Středisko výchovné péče, Praha 4, Na Dlouhé mezi 19</t>
  </si>
  <si>
    <t>Na Dlouhé mezi 69/19, 147 00 Praha 4</t>
  </si>
  <si>
    <t>61386839</t>
  </si>
  <si>
    <t xml:space="preserve">Na Poříčí 1035/4, 110 00 Praha </t>
  </si>
  <si>
    <t>61387142</t>
  </si>
  <si>
    <t>Národní technická knihovna</t>
  </si>
  <si>
    <t>Technická 2710/6, 160 80 Praha 6</t>
  </si>
  <si>
    <t>61387169</t>
  </si>
  <si>
    <t>Národní pedagogické muzeum a knihovna J. A. Komenského</t>
  </si>
  <si>
    <t>Valdštejnská 161/20, 118 00 Praha 1</t>
  </si>
  <si>
    <t>61387339</t>
  </si>
  <si>
    <t>Konzervatoř a střední škola Jana Deyla, příspěvková organizace</t>
  </si>
  <si>
    <t>Maltézské náměstí 476/14, 118 44 Praha 1</t>
  </si>
  <si>
    <t>61387584</t>
  </si>
  <si>
    <t>Státní energetická inspekce</t>
  </si>
  <si>
    <t>Gorazdova 1969/24, 128 01 Praha 1</t>
  </si>
  <si>
    <t>61515442</t>
  </si>
  <si>
    <t>Výchovný ústav, dětský domov se školou, základní škola, střední škola a školní jídelna, Kostomlaty pod Milešovkou, Požárnická 168</t>
  </si>
  <si>
    <t>Požárnická 168, 417 54 Kostomlaty nad Milešovkou</t>
  </si>
  <si>
    <t>61660116</t>
  </si>
  <si>
    <t>Dětský domov se školou, základní škola a školní jídelna Sedlec-Prčice, Luční 330</t>
  </si>
  <si>
    <t>Luční 330, 257 91 Sedlec-Prčice</t>
  </si>
  <si>
    <t>61781517</t>
  </si>
  <si>
    <t>Dětský domov se školou, základní škola a školní jídelna, Měcholupy</t>
  </si>
  <si>
    <t>Měcholupy 2, 339 01 Klatovy</t>
  </si>
  <si>
    <t>62048660</t>
  </si>
  <si>
    <t>Výchovný ústav Husův domov a školní jídelna, Dvůr Králové nad Labem, Vrchlického 700</t>
  </si>
  <si>
    <t>Vrchlického 700, 544 01 Dvůr Králové nad Labem</t>
  </si>
  <si>
    <t>62073079</t>
  </si>
  <si>
    <t>Výchovný ústav a střední škola, Olešnice na Moravě, Trpínská 317</t>
  </si>
  <si>
    <t>Trpínská 317, 679 74 Olešnice na Moravě</t>
  </si>
  <si>
    <t>62157787</t>
  </si>
  <si>
    <t>Základní škola a mateřská škola logopedická, Brno, Veslařská 234</t>
  </si>
  <si>
    <t>Veslařská 339/234, 637 00 Brno - Pisárky</t>
  </si>
  <si>
    <t>62158384</t>
  </si>
  <si>
    <t>Diagnostický ústav a středisko výchovné péče, Brno, Veslařská 246</t>
  </si>
  <si>
    <t>Veslařská 345/246, 637 00 Brno - Pisárky</t>
  </si>
  <si>
    <t>62237047</t>
  </si>
  <si>
    <t>Dětský domov se školou, základní škola a školní jídelna, Hamr na Jezeře, Školní 89</t>
  </si>
  <si>
    <t>Školní 89, 471 28 Hamr na Jezeře</t>
  </si>
  <si>
    <t>62331264</t>
  </si>
  <si>
    <t>Dětský diagnostický ústav, základní škola a školní jídelna, Bohumín</t>
  </si>
  <si>
    <t>Šunychelská 463, 735 81 Bohumín-Šunychl</t>
  </si>
  <si>
    <t>62331507</t>
  </si>
  <si>
    <t>Dětský domov se školou a základní škola Těrlicko - Horní Těrlicko</t>
  </si>
  <si>
    <t>Promenádní 561/16, 735 42 Horní Těrlicko</t>
  </si>
  <si>
    <t>62348043</t>
  </si>
  <si>
    <t>Výchovný ústav Ostrava - Hrabůvka</t>
  </si>
  <si>
    <t>Slezská 49/23, 700 30 Ostrava - Hrabůvka</t>
  </si>
  <si>
    <t>62690001</t>
  </si>
  <si>
    <t>Dětský diagnostický ústav, středisko výchovné péče, základní škola a školní jídelna, Hradec Králové, Říčařova 277</t>
  </si>
  <si>
    <t>Říčařova 277/10, 503 01 Hradec Králové</t>
  </si>
  <si>
    <t>62933591</t>
  </si>
  <si>
    <t>63024675</t>
  </si>
  <si>
    <t>Pedagogické centrum pro polské národnostní školství</t>
  </si>
  <si>
    <t>Ostravská 612/21, 737 01 Český Těšín</t>
  </si>
  <si>
    <t>63110261</t>
  </si>
  <si>
    <t>Výchovný ústav, středisko výchovné péče Klíčov a střední škola</t>
  </si>
  <si>
    <t>Čakovická 783/51, 190 00 Praha 9</t>
  </si>
  <si>
    <t>63458896</t>
  </si>
  <si>
    <t>Dětský domov se školou, základní škola a školní jídelna, Bystřice pod Hostýnem, Havlíčkova 547</t>
  </si>
  <si>
    <t>Havlíčkova 547, 768 61 Bystřice pod Hostýnem</t>
  </si>
  <si>
    <t>64988287</t>
  </si>
  <si>
    <t>Výchovný ústav, střední škola a školní jídelna, Žulová, Komenského 154</t>
  </si>
  <si>
    <t>Komenského 154, 790 65 Žulová</t>
  </si>
  <si>
    <t>65269705</t>
  </si>
  <si>
    <t>Fakultní nemocnice Brno</t>
  </si>
  <si>
    <t>Jihlavská 340/20, 625 00 Brno</t>
  </si>
  <si>
    <t>65353650</t>
  </si>
  <si>
    <t>Střední škola, základní škola a mateřská škola pro  zdravotně znevýhodněné, Brno, Kamenomlýnská 2</t>
  </si>
  <si>
    <t>Kamenomlýnská 124/2, 603 00 Brno - Pisárky</t>
  </si>
  <si>
    <t>65993381</t>
  </si>
  <si>
    <t>Dětský domov se školou, středisko výchovné péče a základní škola, Praha 2, Jana Masaryka 16</t>
  </si>
  <si>
    <t>Jana Masaryka 64/16, 120 00 Praha 2</t>
  </si>
  <si>
    <t>65993390</t>
  </si>
  <si>
    <t>Ředitelství silnic a dálnic</t>
  </si>
  <si>
    <t>Na Pankráci 546/56, 140 00 Praha 4</t>
  </si>
  <si>
    <t>66000769</t>
  </si>
  <si>
    <t>Správa uložišť radioaktivních odpadů</t>
  </si>
  <si>
    <t>Dlážděná 1004/6, 128 01 Praha 1</t>
  </si>
  <si>
    <t>66002222</t>
  </si>
  <si>
    <t>Staroměstské náměstí 6, 110 15 Praha 1</t>
  </si>
  <si>
    <t>66003008</t>
  </si>
  <si>
    <t>67981801</t>
  </si>
  <si>
    <t>68403569</t>
  </si>
  <si>
    <t>Národní bezpečnostní úřad</t>
  </si>
  <si>
    <t>Na Popelce 2/16, 150 06 Praha 56</t>
  </si>
  <si>
    <t>Mgr. Pavel Talpa</t>
  </si>
  <si>
    <t>p.talpa@nbu.cz</t>
  </si>
  <si>
    <t>69797111</t>
  </si>
  <si>
    <t>Úřad pro zastupování státu ve věcech majetkových</t>
  </si>
  <si>
    <t>Rašínovo nábřeží 390/42, 128 00 Praha 2</t>
  </si>
  <si>
    <t>Mgr. Filip Krumbholc</t>
  </si>
  <si>
    <t>filip.krumbholc@uzsvm.cz</t>
  </si>
  <si>
    <t>70101884</t>
  </si>
  <si>
    <t>Antidopingový výbor ČR</t>
  </si>
  <si>
    <t>Za Císařským Mlýnem 1063/5, 170 00 Praha 7</t>
  </si>
  <si>
    <t>70259895</t>
  </si>
  <si>
    <t>Veselíčko 1, 751 25 Veselíčko</t>
  </si>
  <si>
    <t>70259917</t>
  </si>
  <si>
    <t>Výchovný ústav a střední škola, Dřevohostice, Novosady 248</t>
  </si>
  <si>
    <t xml:space="preserve">Novosady 248,  751 14 Dřevohostice </t>
  </si>
  <si>
    <t>70630551</t>
  </si>
  <si>
    <t>Centrum sociálních služeb Hrabyně</t>
  </si>
  <si>
    <t>Hrabyně 3/202, 747 67 Hrabyně</t>
  </si>
  <si>
    <t>70837627</t>
  </si>
  <si>
    <t>Úřad pro ochranu osobních údajů</t>
  </si>
  <si>
    <t>Pplk. Sochora 27, 170 00 Praha 7</t>
  </si>
  <si>
    <t>Ing. Jitka Vojtíšková</t>
  </si>
  <si>
    <t>jitka.vojtiskova@uoou.cz</t>
  </si>
  <si>
    <t>70844348</t>
  </si>
  <si>
    <t>Výchovný ústav, středisko výchovné péče, střední škola a školní jídelna, Černovice, Jiráskova 285</t>
  </si>
  <si>
    <t>Jiráskova 285, 394 94 Černovice</t>
  </si>
  <si>
    <t>70844844</t>
  </si>
  <si>
    <t>Český úřad pro zkoušení zbraní a střeliva</t>
  </si>
  <si>
    <t>Jilmová 759/12, 130 00 Praha 3</t>
  </si>
  <si>
    <t>70845280</t>
  </si>
  <si>
    <t>Výchovný ústav, dětský domov se školou, střední škola, základní škola a školní jídelna, Počátky, Horní 617</t>
  </si>
  <si>
    <t>Horní 617, 394 64 Počátky</t>
  </si>
  <si>
    <t>70845433</t>
  </si>
  <si>
    <t>Dětský domov se školou, základní škola, střední škola a školní jídelna Žlutice, Jiráskova 344</t>
  </si>
  <si>
    <t>Jiráskova 344, 364 52 Žlutice</t>
  </si>
  <si>
    <t>70856508</t>
  </si>
  <si>
    <t>Sokolovská 1955/278, 190 00 Praha 9</t>
  </si>
  <si>
    <t>70856788</t>
  </si>
  <si>
    <t>70866937</t>
  </si>
  <si>
    <t>Dětský domov se školou, základní škola a školní jídelna Chrastava, Školní 438</t>
  </si>
  <si>
    <t>Školní 438, 463 31 Chrastava</t>
  </si>
  <si>
    <t>70886342</t>
  </si>
  <si>
    <t>Památník Lidice</t>
  </si>
  <si>
    <t>Tokajická 152, 273 54 Lidice</t>
  </si>
  <si>
    <t>70889953</t>
  </si>
  <si>
    <t>Holečkova 3178/8, 150 00 Praha 5</t>
  </si>
  <si>
    <t>70889988</t>
  </si>
  <si>
    <t>Povodí Ohře, státní podnik</t>
  </si>
  <si>
    <t>Bezručova 4219, 430 03 Chomutov</t>
  </si>
  <si>
    <t>70890005</t>
  </si>
  <si>
    <t>Povodí Labe, státní podnik</t>
  </si>
  <si>
    <t>Víta Nejedlého 951/8, 500 03 Hradec Králové</t>
  </si>
  <si>
    <t>70890013</t>
  </si>
  <si>
    <t>Povodí Moravy, s.p.</t>
  </si>
  <si>
    <t>Dřevařská 932/11, 602 00 Brno</t>
  </si>
  <si>
    <t>70890021</t>
  </si>
  <si>
    <t>Varenská 3101/49, 702 00 Ostrava</t>
  </si>
  <si>
    <t>70898219</t>
  </si>
  <si>
    <t>Centrum služeb pro silniční dopravu</t>
  </si>
  <si>
    <t>70990948</t>
  </si>
  <si>
    <t>Ústav pro odborné zjišťování příčin leteckých nehod</t>
  </si>
  <si>
    <t>Beranových 130, 199 00 Praha 18</t>
  </si>
  <si>
    <t>70994226</t>
  </si>
  <si>
    <t>České dráhy, a.s.</t>
  </si>
  <si>
    <t>70994234</t>
  </si>
  <si>
    <t>Dlážděná 1003/7, 110 00 Praha 1</t>
  </si>
  <si>
    <t>71009159</t>
  </si>
  <si>
    <t>Krajská hygienická stanice Středočeského kraje se sídlem v Praze</t>
  </si>
  <si>
    <t>Dittrichova 329/17, 128 01 Praha 2</t>
  </si>
  <si>
    <t>71009167</t>
  </si>
  <si>
    <t>Krajská hygienická stanice Moravskoslezského kraje se sídlem v Ostravě</t>
  </si>
  <si>
    <t>Na Bělidle 724/7, 702 00 Ostrava</t>
  </si>
  <si>
    <t>71009183</t>
  </si>
  <si>
    <t>Krajská hygienická stanice Ústeckého kraje se sídlem v Ústí nad Labem</t>
  </si>
  <si>
    <t>Moskevská 1531/15, 400 01 Ústí nad Labem</t>
  </si>
  <si>
    <t>71009191</t>
  </si>
  <si>
    <t>Krajská hygienická stanice Jihomoravského kraje se sídlem v Brně</t>
  </si>
  <si>
    <t>Jeřábkova 1847/4, 602 00 Brno</t>
  </si>
  <si>
    <t>71009213</t>
  </si>
  <si>
    <t>Krajská hygienická stanice Královéhradeckého kraje se sídlem v Hradci Králové</t>
  </si>
  <si>
    <t>Habrmanova 19/1, 501 01 Hradec Králové</t>
  </si>
  <si>
    <t>71009221</t>
  </si>
  <si>
    <t>Krajská hygienická stanice Zlínského kraje se sídlem ve Zlíně</t>
  </si>
  <si>
    <t>Havlíčkovo Nábřeží 600, 760 01 Zlín</t>
  </si>
  <si>
    <t>71009248</t>
  </si>
  <si>
    <t>Krajská hygienická stanice Olomouckého kraje se sídlem v Olomouci</t>
  </si>
  <si>
    <t>Wolkerova 74/6, 779 11 Olomouc</t>
  </si>
  <si>
    <t>71009256</t>
  </si>
  <si>
    <t>Hygienická stanice hlavního města Prahy se sídlem v Praze</t>
  </si>
  <si>
    <t>Rytířská 404/12, 110 01 Praha 1</t>
  </si>
  <si>
    <t>71009264</t>
  </si>
  <si>
    <t>Krajská hygienická stanice Pardubického kraje se sídlem v Pardubicích</t>
  </si>
  <si>
    <t>Mezi Mosty 1793, 530 03 Pardubice</t>
  </si>
  <si>
    <t>71009281</t>
  </si>
  <si>
    <t>Krajská hygienická stanice Karlovarského kraje se sídlem v Karlových Varech</t>
  </si>
  <si>
    <t>Závodní 360/94, 360 21 Karlovy Vary</t>
  </si>
  <si>
    <t>71009299</t>
  </si>
  <si>
    <t>Krajská hygienická stanice Plzeňského kraje se sídlem v Plzni</t>
  </si>
  <si>
    <t>Skrétova 1188/15, 303 22 Plzeň</t>
  </si>
  <si>
    <t>71009302</t>
  </si>
  <si>
    <t>Krajská hygienická stanice Libereckého kraje se sídlem v Liberci</t>
  </si>
  <si>
    <t>Husova 186/64, 460 31 Liberec</t>
  </si>
  <si>
    <t>71009311</t>
  </si>
  <si>
    <t>Krajská hygienická stanice kraje Vysočina se sídlem v Jihlavě</t>
  </si>
  <si>
    <t>Tolstého 1914/15, 586 01 Jihlava</t>
  </si>
  <si>
    <t>71009345</t>
  </si>
  <si>
    <t>Krajská hygienická stanice Jihočeského kraje se sídlem v Českých Budějovicích</t>
  </si>
  <si>
    <t>Na Sadech 1858/25, 370 01 České Budějovice</t>
  </si>
  <si>
    <t>71009361</t>
  </si>
  <si>
    <t>Zdravotní ústav se sídlem v Ústí nad Labem</t>
  </si>
  <si>
    <t>71009396</t>
  </si>
  <si>
    <t>Zdravotní ústav se sídlem v Ostravě</t>
  </si>
  <si>
    <t>Partyzánské náměstí 2633/7, 702 00 Ostrava</t>
  </si>
  <si>
    <t>71154639</t>
  </si>
  <si>
    <t>Vysokoškolské sportovní centrum MŠMT ČR</t>
  </si>
  <si>
    <t>Vaníčkova 1911/5, 160 17 Praha 6</t>
  </si>
  <si>
    <t>711803979</t>
  </si>
  <si>
    <t>Koordinační středisko transplantací</t>
  </si>
  <si>
    <t>71185186</t>
  </si>
  <si>
    <t>Katastrální úřad pro Olomoucký kraj</t>
  </si>
  <si>
    <t>Jeremenkova 110/15, 772 11 Olomouc</t>
  </si>
  <si>
    <t>71185194</t>
  </si>
  <si>
    <t>Katastrální úřad pro Ústecký kraj</t>
  </si>
  <si>
    <t>Krčínova 797/2, 400 07 Ústí nad Labem-Neštěmice</t>
  </si>
  <si>
    <t>71185216</t>
  </si>
  <si>
    <t>třída Tomáše Bati 1565, 760 96 Zlín</t>
  </si>
  <si>
    <t>71185224</t>
  </si>
  <si>
    <t>Katastrální úřad pro hlavní město Prahu</t>
  </si>
  <si>
    <t>71185232</t>
  </si>
  <si>
    <t>Sokolovská 875/167, 360 05 Karlovy Vary</t>
  </si>
  <si>
    <t>71185241</t>
  </si>
  <si>
    <t>Collinova 481, 500 03 Hradec Králové</t>
  </si>
  <si>
    <t>71214011</t>
  </si>
  <si>
    <t>Generální ředitelství cel</t>
  </si>
  <si>
    <t>Budějovická 1387/7, 140 96 Praha 4</t>
  </si>
  <si>
    <t xml:space="preserve">Mgr. Ivana Řehořová
</t>
  </si>
  <si>
    <t>rehorova@cs.mfcr.cz</t>
  </si>
  <si>
    <t>Mgr. Eva Carbolová</t>
  </si>
  <si>
    <t>carbolova@cs.mfcr.cz</t>
  </si>
  <si>
    <t>71239812</t>
  </si>
  <si>
    <t>Muzeum romské kultury</t>
  </si>
  <si>
    <t>Bratislavská 67/246, 602 00 Brno</t>
  </si>
  <si>
    <t>71294295</t>
  </si>
  <si>
    <t>Zařízení služeb MZe s.p.o.</t>
  </si>
  <si>
    <t>71294562</t>
  </si>
  <si>
    <t>Zemský hřebčinec Písek s.p.o.</t>
  </si>
  <si>
    <t>U Hřebčince 479, 397 01 Písek</t>
  </si>
  <si>
    <t>71294571</t>
  </si>
  <si>
    <t>Zemský hřebčinec Tlumačov, s.p.o.</t>
  </si>
  <si>
    <t>Dolní 115, 763 62 Tlumačov</t>
  </si>
  <si>
    <t>71377999</t>
  </si>
  <si>
    <t>Agentura pro podporu podnikání a investic CzechInvest</t>
  </si>
  <si>
    <t>72029455</t>
  </si>
  <si>
    <t>Centrum pro zjišťování výsledků vzdělávání</t>
  </si>
  <si>
    <t>Jankovcova 933/63, 170 00 Praha 7</t>
  </si>
  <si>
    <t>72048972</t>
  </si>
  <si>
    <t>Národní hřebčín Kladruby nad Labem</t>
  </si>
  <si>
    <t>Kladruby nad Labem 1, 533 14 Kladruby nad Labem</t>
  </si>
  <si>
    <t>72080043</t>
  </si>
  <si>
    <t>Lazarská 15/7, 117 22 Praha 1</t>
  </si>
  <si>
    <t xml:space="preserve">Mgr. Jiří Šimon 
</t>
  </si>
  <si>
    <t>jiri.simon@fs.mfcr.cz</t>
  </si>
  <si>
    <t>Mgr. Šárka Modrá</t>
  </si>
  <si>
    <t xml:space="preserve">sarka.modra@fs.mfcr.cz </t>
  </si>
  <si>
    <t>Ing. Petra Šopincová</t>
  </si>
  <si>
    <t>petra.sopincova@fs.mfcr.cz</t>
  </si>
  <si>
    <t>Ing. Petr Mikulka</t>
  </si>
  <si>
    <t>petr.mikulka@fs.mfcr.cz</t>
  </si>
  <si>
    <t>72496991</t>
  </si>
  <si>
    <t>Úřad práce České republiky</t>
  </si>
  <si>
    <t>Dobrovského 1278/25, 170 00 Praha</t>
  </si>
  <si>
    <t>72546522</t>
  </si>
  <si>
    <t>Kancelář finančního arbitra</t>
  </si>
  <si>
    <t>Legerova 1581/69, 110 00 Praha 1</t>
  </si>
  <si>
    <t>Mgr. Lukáš Vacek, MPA</t>
  </si>
  <si>
    <t>vacek@finarbitr.cz</t>
  </si>
  <si>
    <t>75009561</t>
  </si>
  <si>
    <t>Drážní inspekce</t>
  </si>
  <si>
    <t>Těšnov 1163/5, 110 00 Praha 1</t>
  </si>
  <si>
    <t>75010330</t>
  </si>
  <si>
    <t>Státní zdravotní ústav</t>
  </si>
  <si>
    <t>Šrobárova 48/49, 102 41 Praha 10</t>
  </si>
  <si>
    <t>75014149</t>
  </si>
  <si>
    <t>Státní zemědělská a potravinářská inspekce</t>
  </si>
  <si>
    <t>Květná 504/15, 603 00 Brno</t>
  </si>
  <si>
    <t>75032333</t>
  </si>
  <si>
    <t>Národní památkový ústav</t>
  </si>
  <si>
    <t>Valdštejnské náměstí 162/3, 118 01 Praha 1</t>
  </si>
  <si>
    <t>75046962</t>
  </si>
  <si>
    <t>Státní úřad inspekce práce</t>
  </si>
  <si>
    <t>Kolářská 451/13, 746 01 Opava</t>
  </si>
  <si>
    <t>75073331</t>
  </si>
  <si>
    <t>Správa jeskyní České republiky</t>
  </si>
  <si>
    <t>Květnové náměstí 3, 252 43 Průhonice</t>
  </si>
  <si>
    <t>75075741</t>
  </si>
  <si>
    <t>Národní zemědělské muzeum, s.p.o.</t>
  </si>
  <si>
    <t>Kostelní 1300/44, 170 00 Praha 7</t>
  </si>
  <si>
    <t>75079950</t>
  </si>
  <si>
    <t>Muzeum umění Olomouc</t>
  </si>
  <si>
    <t>Denisova 824/47, 771 11 Olomouc</t>
  </si>
  <si>
    <t>75096382</t>
  </si>
  <si>
    <t>Dětský domov se školou a základní škola, Ostrava - Kunčice, Jeseninova 4</t>
  </si>
  <si>
    <t>Jeseninova 31/4, 719 00 Ostrava - Kunčice</t>
  </si>
  <si>
    <t>86595971</t>
  </si>
  <si>
    <t>Radlická 795/30, 150 00 Praha 5</t>
  </si>
  <si>
    <t>Správa železniční dopravní cesty, státní organizace</t>
  </si>
  <si>
    <t>Parametr</t>
  </si>
  <si>
    <t>Tovární značka</t>
  </si>
  <si>
    <t>Obchodní označení modelu</t>
  </si>
  <si>
    <t>Provedení karoserie</t>
  </si>
  <si>
    <t>AB/AA (Hatchback/Liftback/Sedan)</t>
  </si>
  <si>
    <t>Počet dveří</t>
  </si>
  <si>
    <t>4 - 5</t>
  </si>
  <si>
    <t>Počet míst k sezení</t>
  </si>
  <si>
    <t>Motor</t>
  </si>
  <si>
    <t>vznětový</t>
  </si>
  <si>
    <t>Palivo</t>
  </si>
  <si>
    <t>Max. spotřeba – komb. provoz [l/100 km]</t>
  </si>
  <si>
    <t>dle aktuálně platné legislativy (emisní normy) a nařízení vlády č. 173/2016 Sb.</t>
  </si>
  <si>
    <t>Převodovka</t>
  </si>
  <si>
    <t>Pohon kol</t>
  </si>
  <si>
    <t>přední</t>
  </si>
  <si>
    <t>Barva interiéru</t>
  </si>
  <si>
    <t>Airbagy</t>
  </si>
  <si>
    <t>minimálně 6 airbagů</t>
  </si>
  <si>
    <t>Přední mlhové světlomety</t>
  </si>
  <si>
    <t>ANO</t>
  </si>
  <si>
    <t>Aktivní systém prevence čelního nárazu</t>
  </si>
  <si>
    <t>Klimatizace</t>
  </si>
  <si>
    <t>automatická</t>
  </si>
  <si>
    <t>Centrální zamykání</t>
  </si>
  <si>
    <t>Okna</t>
  </si>
  <si>
    <t>Audiosystém</t>
  </si>
  <si>
    <t>Palubní počítač</t>
  </si>
  <si>
    <t>Multimediální systém vybavený rozhraním Apple Car Play a Android Auto</t>
  </si>
  <si>
    <t>Handsfree sada</t>
  </si>
  <si>
    <t>handsfree - bluetooth, handsfree jako jedna z funkcí integrovaného autorádia (vestavěné společně s rádiem)</t>
  </si>
  <si>
    <t>Volant</t>
  </si>
  <si>
    <t>výškově a podélně nastavitelný</t>
  </si>
  <si>
    <t>Sedadla</t>
  </si>
  <si>
    <t>dělená a sklopná zadní opěradla</t>
  </si>
  <si>
    <t>Zpětná zrcátka</t>
  </si>
  <si>
    <t>elektricky ovládaná</t>
  </si>
  <si>
    <t>Koberce</t>
  </si>
  <si>
    <t>na vozidle namontována kola dle ročního období v okamžiku dodání, tj. zimní v období mezi 15. 10. a 31. 3., ve zbývajícím období letní; součástí dodávky i kola pro opačné období a ve stejném rozměru</t>
  </si>
  <si>
    <t>sada disků zvlášť pro letní i zimní pneu, tj. celkem dvě sady disků</t>
  </si>
  <si>
    <t>klíč na matice kol a příruční zvedák</t>
  </si>
  <si>
    <t>Povinná výbava</t>
  </si>
  <si>
    <t>Zadní stěrač s ostřikovačem</t>
  </si>
  <si>
    <t>Vestavěná GPS navigace</t>
  </si>
  <si>
    <t>Parkovací senzory vpředu</t>
  </si>
  <si>
    <t>Parkovací kamera vzadu</t>
  </si>
  <si>
    <t>Vyhřívaná zpětná zrcátka</t>
  </si>
  <si>
    <t>Zámek řadící páky</t>
  </si>
  <si>
    <t>Středová loketní opěrka vpředu</t>
  </si>
  <si>
    <t>Středová loketní opěrka vzadu</t>
  </si>
  <si>
    <t>Digitální přístrojový štít</t>
  </si>
  <si>
    <t>Asistent hlídání mrtvého úhlu</t>
  </si>
  <si>
    <t>Tažné zařízení</t>
  </si>
  <si>
    <t>Sněhové řetězy</t>
  </si>
  <si>
    <t>Reflexní vesty pro všechny cestující</t>
  </si>
  <si>
    <t>zážehový</t>
  </si>
  <si>
    <t>Požadavek zadavatele
(žluté buňky vyplní zadavatel)</t>
  </si>
  <si>
    <t>Nabídka dodavatele
(žluté buňky vyplní dodavatel)</t>
  </si>
  <si>
    <t>Splnění požadavku dodavatelem</t>
  </si>
  <si>
    <t>Popis naplnění požadavku</t>
  </si>
  <si>
    <t>–</t>
  </si>
  <si>
    <t>doplní dodavatel</t>
  </si>
  <si>
    <t>dodavatel vyplní "ANO/NE"</t>
  </si>
  <si>
    <t>Minimální výkon [kW]</t>
  </si>
  <si>
    <t>Minimální točivý moment [Nm]</t>
  </si>
  <si>
    <t>Základní vlastnosti vozu</t>
  </si>
  <si>
    <t>maximální spotřeba pohonných hmot pro kombinovaný provoz musí být u všech vozidel v souladu se zněním přílohy č. 2 k Nařízení vlády č. 173/2016 Sb.</t>
  </si>
  <si>
    <t>Exhalační (emisní) norma</t>
  </si>
  <si>
    <t>Objemy a hmotnost</t>
  </si>
  <si>
    <t>Minimální základní objem zavazadlového prostoru měřený metodou VDA 210 v dm³</t>
  </si>
  <si>
    <t>Minimální objem palivové nádrže [dm³]</t>
  </si>
  <si>
    <t>Karoserie</t>
  </si>
  <si>
    <t>Barva karoserie</t>
  </si>
  <si>
    <t>pro Rámcové dohody minimálně 5 barev dle nabídky dodavatele v ostatních případech bez omezení</t>
  </si>
  <si>
    <t>tmavě šedá nebo černá, případně kombinace obou barev</t>
  </si>
  <si>
    <t>Vnější rozměry</t>
  </si>
  <si>
    <t>Minimální rozvor [mm] rozvor (mm) dle technické dokumentace vozidla</t>
  </si>
  <si>
    <t>Minimální světlá výška [mm]</t>
  </si>
  <si>
    <t>Bezpečnost</t>
  </si>
  <si>
    <t>Xenonové/LED potkávací světlomety</t>
  </si>
  <si>
    <t>Výbava, funkčnost</t>
  </si>
  <si>
    <t>Tempomat/adaptivní tempomat</t>
  </si>
  <si>
    <t>Ovladač centrálního zamykání</t>
  </si>
  <si>
    <t>s dálkovým ovládáním</t>
  </si>
  <si>
    <t>Počet ovladačů centrálního zamykání</t>
  </si>
  <si>
    <t>požadovány alespoň dva ovladače (klíče)</t>
  </si>
  <si>
    <t>elektrické stahování oken minimálně předních dveří</t>
  </si>
  <si>
    <t>Tónování oken</t>
  </si>
  <si>
    <t>tónování (max. dle legislativy)</t>
  </si>
  <si>
    <t>Požadavky na audiosystém</t>
  </si>
  <si>
    <t>originální z vroby a integrovaný v palubní desce</t>
  </si>
  <si>
    <t>USB/mini USB/USB-C vstup (k nabíjení případně propojení se systémem vozu)</t>
  </si>
  <si>
    <t>Rezervní kolo/opravná lepicí sada</t>
  </si>
  <si>
    <t>Přední sedadla</t>
  </si>
  <si>
    <t>výškově nastavitelné sedadlo řidiče</t>
  </si>
  <si>
    <t>Další požadavky na přední sedadla</t>
  </si>
  <si>
    <t>požadovány koberce pocházející z originálního příslušenství výrobce</t>
  </si>
  <si>
    <t>Materiál koberců</t>
  </si>
  <si>
    <t>gumové koberce vpředu i vzadu a v zavazadlovém prostoru</t>
  </si>
  <si>
    <t>Pneumatiky, kola</t>
  </si>
  <si>
    <t>Stáří pneumatik</t>
  </si>
  <si>
    <t>dodávané pneumatiky nesmějí být starší než 9 měsíců v momentu převzetí vozidla</t>
  </si>
  <si>
    <t>Zimní, letní pneumatiky</t>
  </si>
  <si>
    <t>zimní pneu na discích ocel. pro daný typ vozu</t>
  </si>
  <si>
    <t>Bezpečnostní šrouby kol</t>
  </si>
  <si>
    <t>bezpečnostní šrouby kol v případě, že je auto vybaveno pneu na litých discích</t>
  </si>
  <si>
    <t>Sady disků</t>
  </si>
  <si>
    <t>Příslušenství k pneumatikám, kolům</t>
  </si>
  <si>
    <t>Parkovací senzory/parkovací kamera</t>
  </si>
  <si>
    <t>minimálně vzadu</t>
  </si>
  <si>
    <t>Záruka</t>
  </si>
  <si>
    <t xml:space="preserve">Minimální délka záruky:
celková vozidlo-lak-prorezivění karoserie </t>
  </si>
  <si>
    <t>2-3-12 let</t>
  </si>
  <si>
    <t>Nadstandardní výbava</t>
  </si>
  <si>
    <t>Základní/podélné střešní nosiče</t>
  </si>
  <si>
    <t>Litá kola</t>
  </si>
  <si>
    <t>Prodloužená záruka</t>
  </si>
  <si>
    <t>Nadstandardní příslušenství</t>
  </si>
  <si>
    <t>Hasicí přístroj pevně uchycený k vozidlu v zav. prostoru/pod sedadlem spolujezdce (práškový 1 kg)</t>
  </si>
  <si>
    <t>požadováno</t>
  </si>
  <si>
    <t>manuální</t>
  </si>
  <si>
    <t>NE</t>
  </si>
  <si>
    <t>TECHNICKÁ SPECIFIKACE – OSOBNÍ VOZIDLA NA BĚŽNÝ POHON - KATEGORIE 2A BENZIN</t>
  </si>
  <si>
    <t>bude možné objednat při uzavírání smlouvy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</si>
</sst>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u/>
      <sz val="10"/>
      <color indexed="12"/>
      <name val="Arial"/>
      <family val="2"/>
      <charset val="238"/>
    </font>
    <font>
      <sz val="12"/>
      <color theme="1"/>
      <name val="Tahoma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6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" fillId="0" borderId="0"/>
    <xf numFmtId="0" fontId="3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3">
    <xf numFmtId="0" fontId="0" fillId="0" borderId="0" xfId="0"/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6" fillId="0" borderId="0" xfId="6" applyAlignment="1">
      <alignment horizontal="left" vertical="center"/>
    </xf>
    <xf numFmtId="0" fontId="6" fillId="0" borderId="0" xfId="6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6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left" vertical="center"/>
    </xf>
    <xf numFmtId="0" fontId="2" fillId="0" borderId="0" xfId="6" applyFont="1" applyAlignment="1">
      <alignment horizontal="left" vertic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3" borderId="0" xfId="0" applyFill="1"/>
    <xf numFmtId="0" fontId="9" fillId="4" borderId="12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7" fillId="5" borderId="21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left" vertical="center" wrapText="1"/>
    </xf>
    <xf numFmtId="0" fontId="10" fillId="0" borderId="14" xfId="0" applyFont="1" applyFill="1" applyBorder="1" applyAlignment="1">
      <alignment wrapText="1"/>
    </xf>
    <xf numFmtId="0" fontId="10" fillId="5" borderId="14" xfId="0" applyFont="1" applyFill="1" applyBorder="1" applyAlignment="1">
      <alignment wrapText="1"/>
    </xf>
    <xf numFmtId="0" fontId="10" fillId="5" borderId="15" xfId="0" applyFont="1" applyFill="1" applyBorder="1" applyAlignment="1">
      <alignment wrapText="1"/>
    </xf>
    <xf numFmtId="0" fontId="7" fillId="2" borderId="4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wrapText="1"/>
    </xf>
    <xf numFmtId="0" fontId="9" fillId="4" borderId="9" xfId="0" applyFont="1" applyFill="1" applyBorder="1" applyAlignment="1">
      <alignment horizontal="left" vertical="center" wrapText="1"/>
    </xf>
    <xf numFmtId="0" fontId="9" fillId="4" borderId="10" xfId="0" applyFont="1" applyFill="1" applyBorder="1" applyAlignment="1">
      <alignment horizontal="left" vertical="center" wrapText="1"/>
    </xf>
    <xf numFmtId="0" fontId="9" fillId="4" borderId="11" xfId="0" applyFont="1" applyFill="1" applyBorder="1" applyAlignment="1">
      <alignment horizontal="left" vertical="center" wrapText="1"/>
    </xf>
    <xf numFmtId="0" fontId="9" fillId="4" borderId="9" xfId="0" applyFont="1" applyFill="1" applyBorder="1" applyAlignment="1">
      <alignment horizontal="left" vertical="center"/>
    </xf>
    <xf numFmtId="0" fontId="9" fillId="4" borderId="10" xfId="0" applyFont="1" applyFill="1" applyBorder="1" applyAlignment="1">
      <alignment horizontal="left" vertical="center"/>
    </xf>
    <xf numFmtId="0" fontId="9" fillId="4" borderId="11" xfId="0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left" vertical="center"/>
    </xf>
    <xf numFmtId="0" fontId="9" fillId="4" borderId="16" xfId="0" applyFont="1" applyFill="1" applyBorder="1" applyAlignment="1">
      <alignment horizontal="left" vertical="center"/>
    </xf>
    <xf numFmtId="0" fontId="9" fillId="4" borderId="13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/>
    </xf>
  </cellXfs>
  <cellStyles count="22">
    <cellStyle name="Hypertextový odkaz" xfId="6" builtinId="8"/>
    <cellStyle name="Hypertextový odkaz 2" xfId="1" xr:uid="{00000000-0005-0000-0000-000001000000}"/>
    <cellStyle name="Měna 2" xfId="5" xr:uid="{00000000-0005-0000-0000-000002000000}"/>
    <cellStyle name="Měna 2 2" xfId="8" xr:uid="{00000000-0005-0000-0000-000003000000}"/>
    <cellStyle name="Měna 2 3" xfId="9" xr:uid="{00000000-0005-0000-0000-000004000000}"/>
    <cellStyle name="Měna 2 4" xfId="12" xr:uid="{00000000-0005-0000-0000-000005000000}"/>
    <cellStyle name="Měna 2 5" xfId="14" xr:uid="{00000000-0005-0000-0000-000006000000}"/>
    <cellStyle name="Měna 2 6" xfId="16" xr:uid="{00000000-0005-0000-0000-000007000000}"/>
    <cellStyle name="Měna 2 7" xfId="18" xr:uid="{00000000-0005-0000-0000-000008000000}"/>
    <cellStyle name="Měna 2 8" xfId="20" xr:uid="{00000000-0005-0000-0000-000009000000}"/>
    <cellStyle name="Měna 2 9" xfId="21" xr:uid="{00000000-0005-0000-0000-00000A000000}"/>
    <cellStyle name="Měna 3" xfId="7" xr:uid="{00000000-0005-0000-0000-00000B000000}"/>
    <cellStyle name="Měna 4" xfId="10" xr:uid="{00000000-0005-0000-0000-00000C000000}"/>
    <cellStyle name="Měna 5" xfId="11" xr:uid="{00000000-0005-0000-0000-00000D000000}"/>
    <cellStyle name="Měna 6" xfId="13" xr:uid="{00000000-0005-0000-0000-00000E000000}"/>
    <cellStyle name="Měna 7" xfId="15" xr:uid="{00000000-0005-0000-0000-00000F000000}"/>
    <cellStyle name="Měna 8" xfId="17" xr:uid="{00000000-0005-0000-0000-000010000000}"/>
    <cellStyle name="Měna 9" xfId="19" xr:uid="{00000000-0005-0000-0000-000011000000}"/>
    <cellStyle name="Normální" xfId="0" builtinId="0"/>
    <cellStyle name="normální 2" xfId="2" xr:uid="{00000000-0005-0000-0000-000013000000}"/>
    <cellStyle name="Normální 3" xfId="3" xr:uid="{00000000-0005-0000-0000-000014000000}"/>
    <cellStyle name="Normální 4" xfId="4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6</xdr:row>
      <xdr:rowOff>95250</xdr:rowOff>
    </xdr:from>
    <xdr:to>
      <xdr:col>16382</xdr:col>
      <xdr:colOff>0</xdr:colOff>
      <xdr:row>15</xdr:row>
      <xdr:rowOff>340179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674929" y="2163536"/>
          <a:ext cx="3660321" cy="29663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400" b="1"/>
            <a:t>Tabulka se vyplňuje až při</a:t>
          </a:r>
          <a:r>
            <a:rPr lang="cs-CZ" sz="1400" b="1" baseline="0"/>
            <a:t> zadávání veřejné zakázky, a to ze strany soutěžících dodavatelů. Při sběru požadavků ji nevyplňujte.</a:t>
          </a:r>
          <a:endParaRPr lang="cs-CZ" sz="14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</xdr:row>
      <xdr:rowOff>9525</xdr:rowOff>
    </xdr:from>
    <xdr:to>
      <xdr:col>14</xdr:col>
      <xdr:colOff>57150</xdr:colOff>
      <xdr:row>37</xdr:row>
      <xdr:rowOff>47625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61950" y="200025"/>
          <a:ext cx="8229600" cy="6896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>
            <a:lnSpc>
              <a:spcPct val="115000"/>
            </a:lnSpc>
            <a:spcAft>
              <a:spcPts val="600"/>
            </a:spcAft>
          </a:pPr>
          <a:r>
            <a:rPr lang="cs-CZ" sz="1100" b="1">
              <a:effectLst/>
              <a:latin typeface="+mn-lt"/>
              <a:ea typeface="Times New Roman" panose="02020603050405020304" pitchFamily="18" charset="0"/>
            </a:rPr>
            <a:t>Technická specifikace Servisních služeb </a:t>
          </a:r>
          <a:endParaRPr lang="cs-CZ" sz="1100">
            <a:effectLst/>
            <a:latin typeface="+mn-lt"/>
            <a:ea typeface="Times New Roman" panose="02020603050405020304" pitchFamily="18" charset="0"/>
          </a:endParaRPr>
        </a:p>
        <a:p>
          <a:pPr algn="just">
            <a:lnSpc>
              <a:spcPct val="115000"/>
            </a:lnSpc>
            <a:spcAft>
              <a:spcPts val="600"/>
            </a:spcAft>
          </a:pPr>
          <a:r>
            <a:rPr lang="cs-CZ" sz="1100">
              <a:effectLst/>
              <a:latin typeface="+mn-lt"/>
              <a:ea typeface="Times New Roman" panose="02020603050405020304" pitchFamily="18" charset="0"/>
            </a:rPr>
            <a:t>Servisní služby pokrývají veškerou údržbu a opotřebení Osobních automobilů, které může provozováním Osobního automobilu nastat vč. veškerého spotřebovaného materiálu (s výjimkou nových pneumatik v případě výměny z důvodu klesnutí hloubky dezénu) a náhradních dílů. </a:t>
          </a:r>
        </a:p>
        <a:p>
          <a:pPr marL="342900" lvl="0" indent="-342900" algn="just">
            <a:spcBef>
              <a:spcPts val="600"/>
            </a:spcBef>
            <a:spcAft>
              <a:spcPts val="600"/>
            </a:spcAft>
            <a:buFont typeface="+mj-lt"/>
            <a:buAutoNum type="arabicParenR"/>
          </a:pPr>
          <a:r>
            <a:rPr lang="cs-CZ" sz="1100" b="0"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Servisní služby zahrnují bezplatný odtah ze Stanoviště Osobního automobilu v případě, že technický stav Osobního automobilu přepravu prostřednictvím Odběratele neumožňuje nebo v případě, že je Osobní automobil sice schopen jízdy, avšak hrozí riziko, že by se v důsledku převozu technický stav Osobního automobilu zhoršil nebo by mohlo dojít k poškození dalších součástí Osobního automobilu, případně by se negativně ovlivnila životnost některých součástí Osobního automobilu.</a:t>
          </a:r>
        </a:p>
        <a:p>
          <a:pPr marL="342900" lvl="0" indent="-342900" algn="just">
            <a:spcBef>
              <a:spcPts val="600"/>
            </a:spcBef>
            <a:spcAft>
              <a:spcPts val="600"/>
            </a:spcAft>
            <a:buFont typeface="+mj-lt"/>
            <a:buAutoNum type="arabicParenR"/>
          </a:pPr>
          <a:r>
            <a:rPr lang="cs-CZ" sz="1100" b="0"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Servisní služby musejí zahrnovat minimálně následující služby Dodavatele:</a:t>
          </a:r>
        </a:p>
        <a:p>
          <a:pPr marL="342900" lvl="0" indent="-342900" algn="just">
            <a:lnSpc>
              <a:spcPct val="115000"/>
            </a:lnSpc>
            <a:spcAft>
              <a:spcPts val="600"/>
            </a:spcAft>
            <a:buFont typeface="Symbol" panose="05050102010706020507" pitchFamily="18" charset="2"/>
            <a:buChar char=""/>
          </a:pPr>
          <a:r>
            <a:rPr lang="cs-CZ" sz="1100">
              <a:effectLst/>
              <a:latin typeface="+mn-lt"/>
              <a:ea typeface="Times New Roman" panose="02020603050405020304" pitchFamily="18" charset="0"/>
            </a:rPr>
            <a:t>Servisní prohlídky a pravidelná údržba Osobního automobilu dle požadavku diagnostiky Osobního automobilu nebo pokynů výrobce (materiál i práce), především výměna oleje, filtrů a provozních kapalin mimo pohonné hmoty a AdBlue;</a:t>
          </a:r>
        </a:p>
        <a:p>
          <a:pPr marL="342900" lvl="0" indent="-342900" algn="just">
            <a:lnSpc>
              <a:spcPct val="115000"/>
            </a:lnSpc>
            <a:spcAft>
              <a:spcPts val="600"/>
            </a:spcAft>
            <a:buFont typeface="Symbol" panose="05050102010706020507" pitchFamily="18" charset="2"/>
            <a:buChar char=""/>
          </a:pPr>
          <a:r>
            <a:rPr lang="cs-CZ" sz="1100">
              <a:effectLst/>
              <a:latin typeface="+mn-lt"/>
              <a:ea typeface="Times New Roman" panose="02020603050405020304" pitchFamily="18" charset="0"/>
            </a:rPr>
            <a:t>Údržba klimatizace (čištění a doplnění chladícího média) min. 1x ročně;</a:t>
          </a:r>
        </a:p>
        <a:p>
          <a:pPr marL="342900" lvl="0" indent="-342900" algn="just">
            <a:lnSpc>
              <a:spcPct val="115000"/>
            </a:lnSpc>
            <a:spcAft>
              <a:spcPts val="600"/>
            </a:spcAft>
            <a:buFont typeface="Symbol" panose="05050102010706020507" pitchFamily="18" charset="2"/>
            <a:buChar char=""/>
          </a:pPr>
          <a:r>
            <a:rPr lang="cs-CZ" sz="1100">
              <a:effectLst/>
              <a:latin typeface="+mn-lt"/>
              <a:ea typeface="Times New Roman" panose="02020603050405020304" pitchFamily="18" charset="0"/>
            </a:rPr>
            <a:t>Seřízení geometrie náprav automobilu min. 1x ročně;</a:t>
          </a:r>
        </a:p>
        <a:p>
          <a:pPr marL="342900" lvl="0" indent="-342900" algn="just">
            <a:lnSpc>
              <a:spcPct val="115000"/>
            </a:lnSpc>
            <a:spcAft>
              <a:spcPts val="600"/>
            </a:spcAft>
            <a:buFont typeface="Symbol" panose="05050102010706020507" pitchFamily="18" charset="2"/>
            <a:buChar char=""/>
          </a:pPr>
          <a:r>
            <a:rPr lang="cs-CZ" sz="1100">
              <a:effectLst/>
              <a:latin typeface="+mn-lt"/>
              <a:ea typeface="Times New Roman" panose="02020603050405020304" pitchFamily="18" charset="0"/>
            </a:rPr>
            <a:t>Výměna spotřebních dílů v případě jejich opotřebení, např. brzdové destičky, stěrače, tlumiče, žárovky atd., vč. práce; Výměna akumulátoru z důvodu opotřebení, včetně práce - nejvýše však dvě výměny akumulátoru u každého jednotlivého Osobního automobilu po dobu trvání závazku Dodavatele poskytovat Servisní služby (na existenci této povinnosti nemá vliv případná instalace systému sledování vozidel s modulem GPS)</a:t>
          </a:r>
          <a:r>
            <a:rPr lang="en-US" sz="1100">
              <a:effectLst/>
              <a:latin typeface="+mn-lt"/>
              <a:ea typeface="Times New Roman" panose="02020603050405020304" pitchFamily="18" charset="0"/>
            </a:rPr>
            <a:t>;</a:t>
          </a:r>
          <a:endParaRPr lang="cs-CZ" sz="1100">
            <a:effectLst/>
            <a:latin typeface="+mn-lt"/>
            <a:ea typeface="Times New Roman" panose="02020603050405020304" pitchFamily="18" charset="0"/>
          </a:endParaRPr>
        </a:p>
        <a:p>
          <a:pPr marL="342900" lvl="0" indent="-342900" algn="just">
            <a:lnSpc>
              <a:spcPct val="115000"/>
            </a:lnSpc>
            <a:spcAft>
              <a:spcPts val="600"/>
            </a:spcAft>
            <a:buFont typeface="Symbol" panose="05050102010706020507" pitchFamily="18" charset="2"/>
            <a:buChar char=""/>
          </a:pPr>
          <a:r>
            <a:rPr lang="cs-CZ" sz="1100">
              <a:effectLst/>
              <a:latin typeface="+mn-lt"/>
              <a:ea typeface="Times New Roman" panose="02020603050405020304" pitchFamily="18" charset="0"/>
            </a:rPr>
            <a:t>Regenerace filtru pevných částic;</a:t>
          </a:r>
        </a:p>
        <a:p>
          <a:pPr marL="342900" lvl="0" indent="-342900" algn="just">
            <a:lnSpc>
              <a:spcPct val="115000"/>
            </a:lnSpc>
            <a:spcAft>
              <a:spcPts val="600"/>
            </a:spcAft>
            <a:buFont typeface="Symbol" panose="05050102010706020507" pitchFamily="18" charset="2"/>
            <a:buChar char=""/>
          </a:pPr>
          <a:r>
            <a:rPr lang="cs-CZ" sz="1100">
              <a:effectLst/>
              <a:latin typeface="+mn-lt"/>
              <a:ea typeface="Times New Roman" panose="02020603050405020304" pitchFamily="18" charset="0"/>
            </a:rPr>
            <a:t>Doplnění provozních kapalin (mimo pohonné hmoty a AdBlue) i mimo termín pravidelné servisní prohlídky stanovené výrobcem Osobního automobilu, tj. v případě, kdy o to požádá diagnostika Osobního automobilu;</a:t>
          </a:r>
        </a:p>
        <a:p>
          <a:pPr marL="342900" lvl="0" indent="-342900" algn="just">
            <a:lnSpc>
              <a:spcPct val="115000"/>
            </a:lnSpc>
            <a:spcAft>
              <a:spcPts val="600"/>
            </a:spcAft>
            <a:buFont typeface="Symbol" panose="05050102010706020507" pitchFamily="18" charset="2"/>
            <a:buChar char=""/>
          </a:pPr>
          <a:r>
            <a:rPr lang="cs-CZ" sz="1100">
              <a:effectLst/>
              <a:latin typeface="+mn-lt"/>
              <a:ea typeface="Times New Roman" panose="02020603050405020304" pitchFamily="18" charset="0"/>
            </a:rPr>
            <a:t>Kontrola a příprava Osobního automobilu před STK a měřením emisí;</a:t>
          </a:r>
        </a:p>
        <a:p>
          <a:pPr marL="342900" lvl="0" indent="-342900" algn="just">
            <a:lnSpc>
              <a:spcPct val="115000"/>
            </a:lnSpc>
            <a:spcAft>
              <a:spcPts val="600"/>
            </a:spcAft>
            <a:buFont typeface="Symbol" panose="05050102010706020507" pitchFamily="18" charset="2"/>
            <a:buChar char=""/>
          </a:pPr>
          <a:r>
            <a:rPr lang="cs-CZ" sz="1100">
              <a:effectLst/>
              <a:latin typeface="+mn-lt"/>
              <a:ea typeface="Times New Roman" panose="02020603050405020304" pitchFamily="18" charset="0"/>
            </a:rPr>
            <a:t>Provedení kontroly STK a měření emisí;</a:t>
          </a:r>
        </a:p>
        <a:p>
          <a:pPr marL="342900" lvl="0" indent="-342900" algn="just">
            <a:lnSpc>
              <a:spcPct val="115000"/>
            </a:lnSpc>
            <a:spcAft>
              <a:spcPts val="600"/>
            </a:spcAft>
            <a:buFont typeface="Symbol" panose="05050102010706020507" pitchFamily="18" charset="2"/>
            <a:buChar char=""/>
          </a:pPr>
          <a:r>
            <a:rPr lang="cs-CZ" sz="1100">
              <a:effectLst/>
              <a:latin typeface="+mn-lt"/>
              <a:ea typeface="Times New Roman" panose="02020603050405020304" pitchFamily="18" charset="0"/>
            </a:rPr>
            <a:t>Sezónní výměna sady kol (pneumatik vč. disků)</a:t>
          </a:r>
          <a:r>
            <a:rPr lang="en-US" sz="1100">
              <a:effectLst/>
              <a:latin typeface="+mn-lt"/>
              <a:ea typeface="Times New Roman" panose="02020603050405020304" pitchFamily="18" charset="0"/>
            </a:rPr>
            <a:t>;</a:t>
          </a:r>
          <a:endParaRPr lang="cs-CZ" sz="1100">
            <a:effectLst/>
            <a:latin typeface="+mn-lt"/>
            <a:ea typeface="Times New Roman" panose="02020603050405020304" pitchFamily="18" charset="0"/>
          </a:endParaRPr>
        </a:p>
        <a:p>
          <a:pPr marL="342900" lvl="0" indent="-342900" algn="just">
            <a:lnSpc>
              <a:spcPct val="115000"/>
            </a:lnSpc>
            <a:spcAft>
              <a:spcPts val="600"/>
            </a:spcAft>
            <a:buFont typeface="Symbol" panose="05050102010706020507" pitchFamily="18" charset="2"/>
            <a:buChar char=""/>
          </a:pPr>
          <a:r>
            <a:rPr lang="cs-CZ" sz="1100">
              <a:effectLst/>
              <a:latin typeface="+mn-lt"/>
              <a:ea typeface="Times New Roman" panose="02020603050405020304" pitchFamily="18" charset="0"/>
            </a:rPr>
            <a:t>Výměna zimních pneumatik za nové v případě, že hloubka dezénu pneumatik klesne pod 4,5 mm;</a:t>
          </a:r>
        </a:p>
        <a:p>
          <a:pPr marL="342900" lvl="0" indent="-342900" algn="just">
            <a:lnSpc>
              <a:spcPct val="115000"/>
            </a:lnSpc>
            <a:spcAft>
              <a:spcPts val="600"/>
            </a:spcAft>
            <a:buFont typeface="Symbol" panose="05050102010706020507" pitchFamily="18" charset="2"/>
            <a:buChar char=""/>
          </a:pPr>
          <a:r>
            <a:rPr lang="cs-CZ" sz="1100">
              <a:effectLst/>
              <a:latin typeface="+mn-lt"/>
              <a:ea typeface="Times New Roman" panose="02020603050405020304" pitchFamily="18" charset="0"/>
            </a:rPr>
            <a:t>Výměna letních pneumatik za nové v případě, že hloubka dezénu klesne pod 2,5 mm.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mailto:irena.stahlavska@mkcr.cz" TargetMode="External"/><Relationship Id="rId117" Type="http://schemas.openxmlformats.org/officeDocument/2006/relationships/hyperlink" Target="mailto:vaclav.tuma@mzcr.cz" TargetMode="External"/><Relationship Id="rId21" Type="http://schemas.openxmlformats.org/officeDocument/2006/relationships/hyperlink" Target="mailto:hana.ivaskova@mmr.cz" TargetMode="External"/><Relationship Id="rId42" Type="http://schemas.openxmlformats.org/officeDocument/2006/relationships/hyperlink" Target="mailto:jan.bacina@mzcr.cz" TargetMode="External"/><Relationship Id="rId47" Type="http://schemas.openxmlformats.org/officeDocument/2006/relationships/hyperlink" Target="mailto:vaclav.tuma@mzrc.cz" TargetMode="External"/><Relationship Id="rId63" Type="http://schemas.openxmlformats.org/officeDocument/2006/relationships/hyperlink" Target="mailto:pavel.broum@mze.cz" TargetMode="External"/><Relationship Id="rId68" Type="http://schemas.openxmlformats.org/officeDocument/2006/relationships/hyperlink" Target="mailto:dudova.lenka@vlada.cz" TargetMode="External"/><Relationship Id="rId84" Type="http://schemas.openxmlformats.org/officeDocument/2006/relationships/hyperlink" Target="mailto:irena.stahlavska@mkcr.cz" TargetMode="External"/><Relationship Id="rId89" Type="http://schemas.openxmlformats.org/officeDocument/2006/relationships/hyperlink" Target="mailto:irena.stahlavska@mkcr.cz" TargetMode="External"/><Relationship Id="rId112" Type="http://schemas.openxmlformats.org/officeDocument/2006/relationships/hyperlink" Target="mailto:vaclav.tuma@mzcr.cz" TargetMode="External"/><Relationship Id="rId16" Type="http://schemas.openxmlformats.org/officeDocument/2006/relationships/hyperlink" Target="mailto:rehorova@cs.mfcr.cz" TargetMode="External"/><Relationship Id="rId107" Type="http://schemas.openxmlformats.org/officeDocument/2006/relationships/hyperlink" Target="mailto:vaclav.tuma@mzcr.cz" TargetMode="External"/><Relationship Id="rId11" Type="http://schemas.openxmlformats.org/officeDocument/2006/relationships/hyperlink" Target="mailto:jiri.simon@fs.mfcr.cz" TargetMode="External"/><Relationship Id="rId32" Type="http://schemas.openxmlformats.org/officeDocument/2006/relationships/hyperlink" Target="mailto:david.novak@mpsv.cz" TargetMode="External"/><Relationship Id="rId37" Type="http://schemas.openxmlformats.org/officeDocument/2006/relationships/hyperlink" Target="mailto:jan.bacina@mzcr.cz" TargetMode="External"/><Relationship Id="rId53" Type="http://schemas.openxmlformats.org/officeDocument/2006/relationships/hyperlink" Target="mailto:jan.bacina@mzcr.cz" TargetMode="External"/><Relationship Id="rId58" Type="http://schemas.openxmlformats.org/officeDocument/2006/relationships/hyperlink" Target="mailto:pavel.brokes@mze.cz" TargetMode="External"/><Relationship Id="rId74" Type="http://schemas.openxmlformats.org/officeDocument/2006/relationships/hyperlink" Target="mailto:jitka.vojtiskova@uoou.cz" TargetMode="External"/><Relationship Id="rId79" Type="http://schemas.openxmlformats.org/officeDocument/2006/relationships/hyperlink" Target="mailto:irena.stahlavska@mkcr.cz" TargetMode="External"/><Relationship Id="rId102" Type="http://schemas.openxmlformats.org/officeDocument/2006/relationships/hyperlink" Target="mailto:irena.stahlavska@mkcr.cz" TargetMode="External"/><Relationship Id="rId123" Type="http://schemas.openxmlformats.org/officeDocument/2006/relationships/hyperlink" Target="mailto:vaclav.tuma@mzcr.cz" TargetMode="External"/><Relationship Id="rId5" Type="http://schemas.openxmlformats.org/officeDocument/2006/relationships/hyperlink" Target="mailto:hlusickova.michala@stc.cz" TargetMode="External"/><Relationship Id="rId90" Type="http://schemas.openxmlformats.org/officeDocument/2006/relationships/hyperlink" Target="mailto:irena.stahlavska@mkcr.cz" TargetMode="External"/><Relationship Id="rId95" Type="http://schemas.openxmlformats.org/officeDocument/2006/relationships/hyperlink" Target="mailto:irena.stahlavska@mkcr.cz" TargetMode="External"/><Relationship Id="rId22" Type="http://schemas.openxmlformats.org/officeDocument/2006/relationships/hyperlink" Target="mailto:radmila.outla@mmr.cz" TargetMode="External"/><Relationship Id="rId27" Type="http://schemas.openxmlformats.org/officeDocument/2006/relationships/hyperlink" Target="mailto:marcel.uchytil@mkcr.cz" TargetMode="External"/><Relationship Id="rId43" Type="http://schemas.openxmlformats.org/officeDocument/2006/relationships/hyperlink" Target="mailto:vaclav.tuma@mzrc.cz" TargetMode="External"/><Relationship Id="rId48" Type="http://schemas.openxmlformats.org/officeDocument/2006/relationships/hyperlink" Target="mailto:martin.pohl@mzcr.cz" TargetMode="External"/><Relationship Id="rId64" Type="http://schemas.openxmlformats.org/officeDocument/2006/relationships/hyperlink" Target="mailto:vaclav.tuma@mzrc.cz" TargetMode="External"/><Relationship Id="rId69" Type="http://schemas.openxmlformats.org/officeDocument/2006/relationships/hyperlink" Target="mailto:eva.sturmova@cbusbs.cz" TargetMode="External"/><Relationship Id="rId113" Type="http://schemas.openxmlformats.org/officeDocument/2006/relationships/hyperlink" Target="mailto:vaclav.tuma@mzcr.cz" TargetMode="External"/><Relationship Id="rId118" Type="http://schemas.openxmlformats.org/officeDocument/2006/relationships/hyperlink" Target="mailto:vaclav.tuma@mzcr.cz" TargetMode="External"/><Relationship Id="rId80" Type="http://schemas.openxmlformats.org/officeDocument/2006/relationships/hyperlink" Target="mailto:irena.stahlavska@mkcr.cz" TargetMode="External"/><Relationship Id="rId85" Type="http://schemas.openxmlformats.org/officeDocument/2006/relationships/hyperlink" Target="mailto:irena.stahlavska@mkcr.cz" TargetMode="External"/><Relationship Id="rId12" Type="http://schemas.openxmlformats.org/officeDocument/2006/relationships/hyperlink" Target="mailto:petra.sopincova@fs.mfcr.cz" TargetMode="External"/><Relationship Id="rId17" Type="http://schemas.openxmlformats.org/officeDocument/2006/relationships/hyperlink" Target="mailto:hana.ivaskova@mmr.cz" TargetMode="External"/><Relationship Id="rId33" Type="http://schemas.openxmlformats.org/officeDocument/2006/relationships/hyperlink" Target="mailto:david.novak@mpsv.cz" TargetMode="External"/><Relationship Id="rId38" Type="http://schemas.openxmlformats.org/officeDocument/2006/relationships/hyperlink" Target="mailto:martin.pohl@mzcr.cz" TargetMode="External"/><Relationship Id="rId59" Type="http://schemas.openxmlformats.org/officeDocument/2006/relationships/hyperlink" Target="mailto:pavel.broum@mze.cz" TargetMode="External"/><Relationship Id="rId103" Type="http://schemas.openxmlformats.org/officeDocument/2006/relationships/hyperlink" Target="mailto:irena.stahlavska@mkcr.cz" TargetMode="External"/><Relationship Id="rId108" Type="http://schemas.openxmlformats.org/officeDocument/2006/relationships/hyperlink" Target="mailto:vaclav.tuma@mzcr.cz" TargetMode="External"/><Relationship Id="rId124" Type="http://schemas.openxmlformats.org/officeDocument/2006/relationships/hyperlink" Target="mailto:vaclav.tuma@mzcr.cz" TargetMode="External"/><Relationship Id="rId54" Type="http://schemas.openxmlformats.org/officeDocument/2006/relationships/hyperlink" Target="mailto:vaclav.tuma@mzrc.cz" TargetMode="External"/><Relationship Id="rId70" Type="http://schemas.openxmlformats.org/officeDocument/2006/relationships/hyperlink" Target="mailto:rene.kubecka@cuzk.cz" TargetMode="External"/><Relationship Id="rId75" Type="http://schemas.openxmlformats.org/officeDocument/2006/relationships/hyperlink" Target="mailto:lchuracek@upv.cz" TargetMode="External"/><Relationship Id="rId91" Type="http://schemas.openxmlformats.org/officeDocument/2006/relationships/hyperlink" Target="mailto:irena.stahlavska@mkcr.cz" TargetMode="External"/><Relationship Id="rId96" Type="http://schemas.openxmlformats.org/officeDocument/2006/relationships/hyperlink" Target="mailto:irena.stahlavska@mkcr.cz" TargetMode="External"/><Relationship Id="rId1" Type="http://schemas.openxmlformats.org/officeDocument/2006/relationships/hyperlink" Target="mailto:sarka.modra@fs.mfcr.cz" TargetMode="External"/><Relationship Id="rId6" Type="http://schemas.openxmlformats.org/officeDocument/2006/relationships/hyperlink" Target="mailto:filip.krumbholc@uzsvm.cz" TargetMode="External"/><Relationship Id="rId23" Type="http://schemas.openxmlformats.org/officeDocument/2006/relationships/hyperlink" Target="mailto:slavka@mpo.cz" TargetMode="External"/><Relationship Id="rId28" Type="http://schemas.openxmlformats.org/officeDocument/2006/relationships/hyperlink" Target="mailto:richard.vitek@army.cz" TargetMode="External"/><Relationship Id="rId49" Type="http://schemas.openxmlformats.org/officeDocument/2006/relationships/hyperlink" Target="mailto:jan.bacina@mzcr.cz" TargetMode="External"/><Relationship Id="rId114" Type="http://schemas.openxmlformats.org/officeDocument/2006/relationships/hyperlink" Target="mailto:vaclav.tuma@mzcr.cz" TargetMode="External"/><Relationship Id="rId119" Type="http://schemas.openxmlformats.org/officeDocument/2006/relationships/hyperlink" Target="mailto:vaclav.tuma@mzcr.cz" TargetMode="External"/><Relationship Id="rId44" Type="http://schemas.openxmlformats.org/officeDocument/2006/relationships/hyperlink" Target="mailto:martin.pohl@mzcr.cz" TargetMode="External"/><Relationship Id="rId60" Type="http://schemas.openxmlformats.org/officeDocument/2006/relationships/hyperlink" Target="mailto:pavel.brokes@mze.cz" TargetMode="External"/><Relationship Id="rId65" Type="http://schemas.openxmlformats.org/officeDocument/2006/relationships/hyperlink" Target="mailto:karolina.cermakova@mzp.cz" TargetMode="External"/><Relationship Id="rId81" Type="http://schemas.openxmlformats.org/officeDocument/2006/relationships/hyperlink" Target="mailto:irena.stahlavska@mkcr.cz" TargetMode="External"/><Relationship Id="rId86" Type="http://schemas.openxmlformats.org/officeDocument/2006/relationships/hyperlink" Target="mailto:irena.stahlavska@mkcr.cz" TargetMode="External"/><Relationship Id="rId4" Type="http://schemas.openxmlformats.org/officeDocument/2006/relationships/hyperlink" Target="mailto:helena.spackova@spcss.cz" TargetMode="External"/><Relationship Id="rId9" Type="http://schemas.openxmlformats.org/officeDocument/2006/relationships/hyperlink" Target="mailto:e.mikulova@mdcr.cz" TargetMode="External"/><Relationship Id="rId13" Type="http://schemas.openxmlformats.org/officeDocument/2006/relationships/hyperlink" Target="mailto:petr.mikulka@fs.mfcr.cz" TargetMode="External"/><Relationship Id="rId18" Type="http://schemas.openxmlformats.org/officeDocument/2006/relationships/hyperlink" Target="mailto:hana.ivaskova@mmr.cz" TargetMode="External"/><Relationship Id="rId39" Type="http://schemas.openxmlformats.org/officeDocument/2006/relationships/hyperlink" Target="mailto:jan.bacina@mzcr.cz" TargetMode="External"/><Relationship Id="rId109" Type="http://schemas.openxmlformats.org/officeDocument/2006/relationships/hyperlink" Target="mailto:vaclav.tuma@mzcr.cz" TargetMode="External"/><Relationship Id="rId34" Type="http://schemas.openxmlformats.org/officeDocument/2006/relationships/hyperlink" Target="mailto:lucie.kralikova@msmt.cz" TargetMode="External"/><Relationship Id="rId50" Type="http://schemas.openxmlformats.org/officeDocument/2006/relationships/hyperlink" Target="mailto:vaclav.tuma@mzrc.cz" TargetMode="External"/><Relationship Id="rId55" Type="http://schemas.openxmlformats.org/officeDocument/2006/relationships/hyperlink" Target="mailto:jan.bacina@mzcr.cz" TargetMode="External"/><Relationship Id="rId76" Type="http://schemas.openxmlformats.org/officeDocument/2006/relationships/hyperlink" Target="mailto:irena.stahlavska@mkcr.cz" TargetMode="External"/><Relationship Id="rId97" Type="http://schemas.openxmlformats.org/officeDocument/2006/relationships/hyperlink" Target="mailto:irena.stahlavska@mkcr.cz" TargetMode="External"/><Relationship Id="rId104" Type="http://schemas.openxmlformats.org/officeDocument/2006/relationships/hyperlink" Target="mailto:irena.stahlavska@mkcr.cz" TargetMode="External"/><Relationship Id="rId120" Type="http://schemas.openxmlformats.org/officeDocument/2006/relationships/hyperlink" Target="mailto:vaclav.tuma@mzcr.cz" TargetMode="External"/><Relationship Id="rId7" Type="http://schemas.openxmlformats.org/officeDocument/2006/relationships/hyperlink" Target="mailto:e.mikulova@mdcr.cz" TargetMode="External"/><Relationship Id="rId71" Type="http://schemas.openxmlformats.org/officeDocument/2006/relationships/hyperlink" Target="mailto:rene.kubecka@cuzk.cz" TargetMode="External"/><Relationship Id="rId92" Type="http://schemas.openxmlformats.org/officeDocument/2006/relationships/hyperlink" Target="mailto:irena.stahlavska@mkcr.cz" TargetMode="External"/><Relationship Id="rId2" Type="http://schemas.openxmlformats.org/officeDocument/2006/relationships/hyperlink" Target="mailto:carbolova@cs.mfcr.cz" TargetMode="External"/><Relationship Id="rId29" Type="http://schemas.openxmlformats.org/officeDocument/2006/relationships/hyperlink" Target="mailto:pavel.balvin@army.cz" TargetMode="External"/><Relationship Id="rId24" Type="http://schemas.openxmlformats.org/officeDocument/2006/relationships/hyperlink" Target="mailto:kakrda@mpo.cz" TargetMode="External"/><Relationship Id="rId40" Type="http://schemas.openxmlformats.org/officeDocument/2006/relationships/hyperlink" Target="mailto:vaclav.tuma@mzrc.cz" TargetMode="External"/><Relationship Id="rId45" Type="http://schemas.openxmlformats.org/officeDocument/2006/relationships/hyperlink" Target="mailto:martin.pohl@mzcr.cz" TargetMode="External"/><Relationship Id="rId66" Type="http://schemas.openxmlformats.org/officeDocument/2006/relationships/hyperlink" Target="mailto:karolina.cermakova@mzp.cz" TargetMode="External"/><Relationship Id="rId87" Type="http://schemas.openxmlformats.org/officeDocument/2006/relationships/hyperlink" Target="mailto:irena.stahlavska@mkcr.cz" TargetMode="External"/><Relationship Id="rId110" Type="http://schemas.openxmlformats.org/officeDocument/2006/relationships/hyperlink" Target="mailto:vaclav.tuma@mzcr.cz" TargetMode="External"/><Relationship Id="rId115" Type="http://schemas.openxmlformats.org/officeDocument/2006/relationships/hyperlink" Target="mailto:vaclav.tuma@mzcr.cz" TargetMode="External"/><Relationship Id="rId61" Type="http://schemas.openxmlformats.org/officeDocument/2006/relationships/hyperlink" Target="mailto:pavel.broum@mze.cz" TargetMode="External"/><Relationship Id="rId82" Type="http://schemas.openxmlformats.org/officeDocument/2006/relationships/hyperlink" Target="mailto:irena.stahlavska@mkcr.cz" TargetMode="External"/><Relationship Id="rId19" Type="http://schemas.openxmlformats.org/officeDocument/2006/relationships/hyperlink" Target="mailto:hana.ivaskova@mmr.cz" TargetMode="External"/><Relationship Id="rId14" Type="http://schemas.openxmlformats.org/officeDocument/2006/relationships/hyperlink" Target="mailto:jiri.vanek@fau.mfcr.cz" TargetMode="External"/><Relationship Id="rId30" Type="http://schemas.openxmlformats.org/officeDocument/2006/relationships/hyperlink" Target="mailto:richard.vitek@army.cz" TargetMode="External"/><Relationship Id="rId35" Type="http://schemas.openxmlformats.org/officeDocument/2006/relationships/hyperlink" Target="mailto:lucie.kralikova@msmt.cz" TargetMode="External"/><Relationship Id="rId56" Type="http://schemas.openxmlformats.org/officeDocument/2006/relationships/hyperlink" Target="mailto:martin.pohl@mzcr.cz" TargetMode="External"/><Relationship Id="rId77" Type="http://schemas.openxmlformats.org/officeDocument/2006/relationships/hyperlink" Target="mailto:irena.stahlavska@mkcr.cz" TargetMode="External"/><Relationship Id="rId100" Type="http://schemas.openxmlformats.org/officeDocument/2006/relationships/hyperlink" Target="mailto:irena.stahlavska@mkcr.cz" TargetMode="External"/><Relationship Id="rId105" Type="http://schemas.openxmlformats.org/officeDocument/2006/relationships/hyperlink" Target="mailto:irena.stahlavska@mkcr.cz" TargetMode="External"/><Relationship Id="rId8" Type="http://schemas.openxmlformats.org/officeDocument/2006/relationships/hyperlink" Target="mailto:kakrda@mpo.cz" TargetMode="External"/><Relationship Id="rId51" Type="http://schemas.openxmlformats.org/officeDocument/2006/relationships/hyperlink" Target="mailto:martin.pohl@mzcr.cz" TargetMode="External"/><Relationship Id="rId72" Type="http://schemas.openxmlformats.org/officeDocument/2006/relationships/hyperlink" Target="mailto:p.talpa@nbu.cz" TargetMode="External"/><Relationship Id="rId93" Type="http://schemas.openxmlformats.org/officeDocument/2006/relationships/hyperlink" Target="mailto:irena.stahlavska@mkcr.cz" TargetMode="External"/><Relationship Id="rId98" Type="http://schemas.openxmlformats.org/officeDocument/2006/relationships/hyperlink" Target="mailto:irena.stahlavska@mkcr.cz" TargetMode="External"/><Relationship Id="rId121" Type="http://schemas.openxmlformats.org/officeDocument/2006/relationships/hyperlink" Target="mailto:vaclav.tuma@mzcr.cz" TargetMode="External"/><Relationship Id="rId3" Type="http://schemas.openxmlformats.org/officeDocument/2006/relationships/hyperlink" Target="mailto:vacek@finarbitr.cz" TargetMode="External"/><Relationship Id="rId25" Type="http://schemas.openxmlformats.org/officeDocument/2006/relationships/hyperlink" Target="mailto:marcel.uchytil@mkcr.cz" TargetMode="External"/><Relationship Id="rId46" Type="http://schemas.openxmlformats.org/officeDocument/2006/relationships/hyperlink" Target="mailto:jan.bacina@mzcr.cz" TargetMode="External"/><Relationship Id="rId67" Type="http://schemas.openxmlformats.org/officeDocument/2006/relationships/hyperlink" Target="mailto:kabrtova.zdenka@vlada.cz" TargetMode="External"/><Relationship Id="rId116" Type="http://schemas.openxmlformats.org/officeDocument/2006/relationships/hyperlink" Target="mailto:vaclav.tuma@mzcr.cz" TargetMode="External"/><Relationship Id="rId20" Type="http://schemas.openxmlformats.org/officeDocument/2006/relationships/hyperlink" Target="mailto:hana.ivaskova@mmr.cz" TargetMode="External"/><Relationship Id="rId41" Type="http://schemas.openxmlformats.org/officeDocument/2006/relationships/hyperlink" Target="mailto:martin.pohl@mzcr.cz" TargetMode="External"/><Relationship Id="rId62" Type="http://schemas.openxmlformats.org/officeDocument/2006/relationships/hyperlink" Target="mailto:pavel.brokes@mze.cz" TargetMode="External"/><Relationship Id="rId83" Type="http://schemas.openxmlformats.org/officeDocument/2006/relationships/hyperlink" Target="mailto:irena.stahlavska@mkcr.cz" TargetMode="External"/><Relationship Id="rId88" Type="http://schemas.openxmlformats.org/officeDocument/2006/relationships/hyperlink" Target="mailto:irena.stahlavska@mkcr.cz" TargetMode="External"/><Relationship Id="rId111" Type="http://schemas.openxmlformats.org/officeDocument/2006/relationships/hyperlink" Target="mailto:vaclav.tuma@mzcr.cz" TargetMode="External"/><Relationship Id="rId15" Type="http://schemas.openxmlformats.org/officeDocument/2006/relationships/hyperlink" Target="mailto:verejne.zakazky@mfcr.cz" TargetMode="External"/><Relationship Id="rId36" Type="http://schemas.openxmlformats.org/officeDocument/2006/relationships/hyperlink" Target="mailto:martin.pohl@mzcr.cz" TargetMode="External"/><Relationship Id="rId57" Type="http://schemas.openxmlformats.org/officeDocument/2006/relationships/hyperlink" Target="mailto:jan.bacina@mzcr.cz" TargetMode="External"/><Relationship Id="rId106" Type="http://schemas.openxmlformats.org/officeDocument/2006/relationships/hyperlink" Target="mailto:vaclav.tuma@mzcr.cz" TargetMode="External"/><Relationship Id="rId10" Type="http://schemas.openxmlformats.org/officeDocument/2006/relationships/hyperlink" Target="mailto:radmila.outla@mmr.cz" TargetMode="External"/><Relationship Id="rId31" Type="http://schemas.openxmlformats.org/officeDocument/2006/relationships/hyperlink" Target="mailto:pavel.balvin@army.cz" TargetMode="External"/><Relationship Id="rId52" Type="http://schemas.openxmlformats.org/officeDocument/2006/relationships/hyperlink" Target="mailto:jan.bacina@mzcr.cz" TargetMode="External"/><Relationship Id="rId73" Type="http://schemas.openxmlformats.org/officeDocument/2006/relationships/hyperlink" Target="mailto:jakub.holas@unrr.cz" TargetMode="External"/><Relationship Id="rId78" Type="http://schemas.openxmlformats.org/officeDocument/2006/relationships/hyperlink" Target="mailto:irena.stahlavska@mkcr.cz" TargetMode="External"/><Relationship Id="rId94" Type="http://schemas.openxmlformats.org/officeDocument/2006/relationships/hyperlink" Target="mailto:irena.stahlavska@mkcr.cz" TargetMode="External"/><Relationship Id="rId99" Type="http://schemas.openxmlformats.org/officeDocument/2006/relationships/hyperlink" Target="mailto:irena.stahlavska@mkcr.cz" TargetMode="External"/><Relationship Id="rId101" Type="http://schemas.openxmlformats.org/officeDocument/2006/relationships/hyperlink" Target="mailto:irena.stahlavska@mkcr.cz" TargetMode="External"/><Relationship Id="rId122" Type="http://schemas.openxmlformats.org/officeDocument/2006/relationships/hyperlink" Target="mailto:vaclav.tuma@mzcr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C85"/>
  <sheetViews>
    <sheetView tabSelected="1" zoomScale="70" zoomScaleNormal="70" workbookViewId="0">
      <selection activeCell="D35" sqref="D35"/>
    </sheetView>
  </sheetViews>
  <sheetFormatPr defaultColWidth="0" defaultRowHeight="14.4" zeroHeight="1" x14ac:dyDescent="0.3"/>
  <cols>
    <col min="1" max="1" width="2.6640625" style="13" customWidth="1"/>
    <col min="2" max="2" width="50.6640625" style="13" customWidth="1"/>
    <col min="3" max="3" width="56.6640625" style="13" customWidth="1"/>
    <col min="4" max="4" width="26.6640625" style="13" customWidth="1"/>
    <col min="5" max="5" width="36.6640625" style="13" customWidth="1"/>
    <col min="6" max="6" width="41.5546875" style="13" customWidth="1"/>
    <col min="7" max="11" width="0" style="13" hidden="1" customWidth="1"/>
    <col min="12" max="16382" width="9.109375" style="13" hidden="1"/>
    <col min="16383" max="16383" width="26.109375" style="13" hidden="1"/>
    <col min="16384" max="16384" width="112" style="13" hidden="1"/>
  </cols>
  <sheetData>
    <row r="1" spans="1:11" ht="15" customHeight="1" thickBot="1" x14ac:dyDescent="0.35">
      <c r="A1" s="15"/>
      <c r="B1" s="15"/>
      <c r="C1" s="15"/>
      <c r="D1" s="15"/>
      <c r="E1" s="15"/>
      <c r="F1" s="15"/>
    </row>
    <row r="2" spans="1:11" ht="30" customHeight="1" thickBot="1" x14ac:dyDescent="0.35">
      <c r="A2" s="15"/>
      <c r="B2" s="64" t="s">
        <v>1152</v>
      </c>
      <c r="C2" s="65"/>
      <c r="D2" s="65"/>
      <c r="E2" s="66"/>
      <c r="F2" s="15"/>
      <c r="H2" s="13" t="s">
        <v>1050</v>
      </c>
      <c r="I2" s="13" t="s">
        <v>1149</v>
      </c>
      <c r="J2" s="13" t="s">
        <v>1085</v>
      </c>
      <c r="K2" s="13" t="s">
        <v>1150</v>
      </c>
    </row>
    <row r="3" spans="1:11" ht="39.9" customHeight="1" thickBot="1" x14ac:dyDescent="0.35">
      <c r="A3" s="15"/>
      <c r="B3" s="67" t="s">
        <v>1030</v>
      </c>
      <c r="C3" s="69" t="s">
        <v>1086</v>
      </c>
      <c r="D3" s="71" t="s">
        <v>1087</v>
      </c>
      <c r="E3" s="72"/>
      <c r="F3" s="15"/>
      <c r="H3" s="13" t="s">
        <v>1151</v>
      </c>
      <c r="I3" s="13" t="s">
        <v>1090</v>
      </c>
      <c r="J3" s="13" t="s">
        <v>1039</v>
      </c>
      <c r="K3" s="13" t="s">
        <v>1053</v>
      </c>
    </row>
    <row r="4" spans="1:11" ht="39.9" customHeight="1" thickBot="1" x14ac:dyDescent="0.35">
      <c r="A4" s="15"/>
      <c r="B4" s="68"/>
      <c r="C4" s="70"/>
      <c r="D4" s="16" t="s">
        <v>1088</v>
      </c>
      <c r="E4" s="16" t="s">
        <v>1089</v>
      </c>
      <c r="F4" s="15"/>
    </row>
    <row r="5" spans="1:11" ht="20.100000000000001" customHeight="1" x14ac:dyDescent="0.3">
      <c r="A5" s="15"/>
      <c r="B5" s="17" t="s">
        <v>1031</v>
      </c>
      <c r="C5" s="18" t="s">
        <v>1090</v>
      </c>
      <c r="D5" s="19" t="s">
        <v>1090</v>
      </c>
      <c r="E5" s="20" t="s">
        <v>1091</v>
      </c>
      <c r="F5" s="15"/>
    </row>
    <row r="6" spans="1:11" ht="20.100000000000001" customHeight="1" x14ac:dyDescent="0.3">
      <c r="A6" s="15"/>
      <c r="B6" s="21" t="s">
        <v>1032</v>
      </c>
      <c r="C6" s="22" t="s">
        <v>1090</v>
      </c>
      <c r="D6" s="14" t="s">
        <v>1090</v>
      </c>
      <c r="E6" s="23" t="s">
        <v>1091</v>
      </c>
      <c r="F6" s="15"/>
    </row>
    <row r="7" spans="1:11" ht="20.100000000000001" customHeight="1" x14ac:dyDescent="0.3">
      <c r="A7" s="15"/>
      <c r="B7" s="24" t="s">
        <v>1038</v>
      </c>
      <c r="C7" s="29" t="s">
        <v>1085</v>
      </c>
      <c r="D7" s="25" t="s">
        <v>1092</v>
      </c>
      <c r="E7" s="26" t="s">
        <v>1090</v>
      </c>
      <c r="F7" s="15"/>
    </row>
    <row r="8" spans="1:11" ht="20.100000000000001" customHeight="1" x14ac:dyDescent="0.3">
      <c r="A8" s="15"/>
      <c r="B8" s="21" t="s">
        <v>1040</v>
      </c>
      <c r="C8" s="27" t="str">
        <f>IF(C7="zážehový","bezolovnatý 95-oktanový benzín (Natural 95)",IF(C7="vznětový","motorová nafta","Podle typu motoru (vyplní zadavatel výše)"))</f>
        <v>bezolovnatý 95-oktanový benzín (Natural 95)</v>
      </c>
      <c r="D8" s="25" t="s">
        <v>1092</v>
      </c>
      <c r="E8" s="28" t="s">
        <v>1090</v>
      </c>
      <c r="F8" s="15"/>
    </row>
    <row r="9" spans="1:11" ht="20.100000000000001" customHeight="1" x14ac:dyDescent="0.3">
      <c r="A9" s="15"/>
      <c r="B9" s="24" t="s">
        <v>1093</v>
      </c>
      <c r="C9" s="29">
        <f>IF(C7="zážehový",66,IF(C7="vznětový","66","Podle typu motoru (vyplní zadavatel výše)"))</f>
        <v>66</v>
      </c>
      <c r="D9" s="25" t="s">
        <v>1092</v>
      </c>
      <c r="E9" s="23" t="s">
        <v>1091</v>
      </c>
      <c r="F9" s="15"/>
    </row>
    <row r="10" spans="1:11" ht="20.100000000000001" customHeight="1" thickBot="1" x14ac:dyDescent="0.35">
      <c r="A10" s="15"/>
      <c r="B10" s="30" t="s">
        <v>1094</v>
      </c>
      <c r="C10" s="31">
        <f>IF(C7="zážehový",130,IF(C7="vznětový",200,"Podle typu motoru (vyplní zadavatel výše)"))</f>
        <v>130</v>
      </c>
      <c r="D10" s="32" t="s">
        <v>1092</v>
      </c>
      <c r="E10" s="33" t="s">
        <v>1091</v>
      </c>
      <c r="F10" s="15"/>
    </row>
    <row r="11" spans="1:11" ht="20.100000000000001" customHeight="1" thickBot="1" x14ac:dyDescent="0.35">
      <c r="A11" s="15"/>
      <c r="B11" s="61" t="s">
        <v>1095</v>
      </c>
      <c r="C11" s="62"/>
      <c r="D11" s="62"/>
      <c r="E11" s="63"/>
      <c r="F11" s="15"/>
    </row>
    <row r="12" spans="1:11" ht="20.100000000000001" customHeight="1" x14ac:dyDescent="0.3">
      <c r="A12" s="15"/>
      <c r="B12" s="17" t="s">
        <v>1033</v>
      </c>
      <c r="C12" s="18" t="s">
        <v>1034</v>
      </c>
      <c r="D12" s="34" t="s">
        <v>1092</v>
      </c>
      <c r="E12" s="20" t="s">
        <v>1091</v>
      </c>
      <c r="F12" s="15"/>
    </row>
    <row r="13" spans="1:11" ht="20.100000000000001" customHeight="1" x14ac:dyDescent="0.3">
      <c r="A13" s="15"/>
      <c r="B13" s="21" t="s">
        <v>1035</v>
      </c>
      <c r="C13" s="35" t="s">
        <v>1036</v>
      </c>
      <c r="D13" s="25" t="s">
        <v>1092</v>
      </c>
      <c r="E13" s="23" t="s">
        <v>1091</v>
      </c>
      <c r="F13" s="15"/>
    </row>
    <row r="14" spans="1:11" ht="20.100000000000001" customHeight="1" x14ac:dyDescent="0.3">
      <c r="A14" s="15"/>
      <c r="B14" s="24" t="s">
        <v>1037</v>
      </c>
      <c r="C14" s="29">
        <v>5</v>
      </c>
      <c r="D14" s="25" t="s">
        <v>1092</v>
      </c>
      <c r="E14" s="23" t="s">
        <v>1091</v>
      </c>
      <c r="F14" s="15"/>
    </row>
    <row r="15" spans="1:11" ht="60" customHeight="1" x14ac:dyDescent="0.3">
      <c r="A15" s="15"/>
      <c r="B15" s="21" t="s">
        <v>1041</v>
      </c>
      <c r="C15" s="27" t="s">
        <v>1096</v>
      </c>
      <c r="D15" s="25" t="s">
        <v>1092</v>
      </c>
      <c r="E15" s="23" t="s">
        <v>1091</v>
      </c>
      <c r="F15" s="15"/>
    </row>
    <row r="16" spans="1:11" ht="39.9" customHeight="1" x14ac:dyDescent="0.3">
      <c r="A16" s="15"/>
      <c r="B16" s="24" t="s">
        <v>1097</v>
      </c>
      <c r="C16" s="29" t="s">
        <v>1042</v>
      </c>
      <c r="D16" s="25" t="s">
        <v>1092</v>
      </c>
      <c r="E16" s="26" t="s">
        <v>1090</v>
      </c>
      <c r="F16" s="15"/>
    </row>
    <row r="17" spans="1:6" ht="20.100000000000001" customHeight="1" x14ac:dyDescent="0.3">
      <c r="A17" s="15"/>
      <c r="B17" s="21" t="s">
        <v>1043</v>
      </c>
      <c r="C17" s="44" t="s">
        <v>1150</v>
      </c>
      <c r="D17" s="25" t="s">
        <v>1092</v>
      </c>
      <c r="E17" s="28" t="s">
        <v>1090</v>
      </c>
      <c r="F17" s="15"/>
    </row>
    <row r="18" spans="1:6" ht="20.100000000000001" customHeight="1" thickBot="1" x14ac:dyDescent="0.35">
      <c r="A18" s="15"/>
      <c r="B18" s="36" t="s">
        <v>1044</v>
      </c>
      <c r="C18" s="37" t="s">
        <v>1045</v>
      </c>
      <c r="D18" s="32" t="s">
        <v>1092</v>
      </c>
      <c r="E18" s="38" t="s">
        <v>1090</v>
      </c>
      <c r="F18" s="15"/>
    </row>
    <row r="19" spans="1:6" ht="20.100000000000001" customHeight="1" thickBot="1" x14ac:dyDescent="0.35">
      <c r="A19" s="15"/>
      <c r="B19" s="58" t="s">
        <v>1098</v>
      </c>
      <c r="C19" s="59"/>
      <c r="D19" s="59"/>
      <c r="E19" s="60"/>
      <c r="F19" s="15"/>
    </row>
    <row r="20" spans="1:6" ht="39.9" customHeight="1" x14ac:dyDescent="0.3">
      <c r="A20" s="15"/>
      <c r="B20" s="17" t="s">
        <v>1099</v>
      </c>
      <c r="C20" s="18">
        <v>350</v>
      </c>
      <c r="D20" s="34" t="s">
        <v>1092</v>
      </c>
      <c r="E20" s="20" t="s">
        <v>1091</v>
      </c>
      <c r="F20" s="15"/>
    </row>
    <row r="21" spans="1:6" ht="20.100000000000001" customHeight="1" thickBot="1" x14ac:dyDescent="0.35">
      <c r="A21" s="15"/>
      <c r="B21" s="30" t="s">
        <v>1100</v>
      </c>
      <c r="C21" s="31">
        <v>40</v>
      </c>
      <c r="D21" s="32" t="s">
        <v>1092</v>
      </c>
      <c r="E21" s="33" t="s">
        <v>1091</v>
      </c>
      <c r="F21" s="15"/>
    </row>
    <row r="22" spans="1:6" ht="20.100000000000001" customHeight="1" thickBot="1" x14ac:dyDescent="0.35">
      <c r="A22" s="15"/>
      <c r="B22" s="58" t="s">
        <v>1101</v>
      </c>
      <c r="C22" s="59"/>
      <c r="D22" s="59"/>
      <c r="E22" s="60"/>
      <c r="F22" s="15"/>
    </row>
    <row r="23" spans="1:6" ht="39.9" customHeight="1" x14ac:dyDescent="0.3">
      <c r="A23" s="15"/>
      <c r="B23" s="17" t="s">
        <v>1102</v>
      </c>
      <c r="C23" s="18" t="s">
        <v>1103</v>
      </c>
      <c r="D23" s="34" t="s">
        <v>1092</v>
      </c>
      <c r="E23" s="20" t="s">
        <v>1091</v>
      </c>
      <c r="F23" s="15"/>
    </row>
    <row r="24" spans="1:6" ht="20.100000000000001" customHeight="1" thickBot="1" x14ac:dyDescent="0.35">
      <c r="A24" s="15"/>
      <c r="B24" s="30" t="s">
        <v>1046</v>
      </c>
      <c r="C24" s="31" t="s">
        <v>1104</v>
      </c>
      <c r="D24" s="32" t="s">
        <v>1092</v>
      </c>
      <c r="E24" s="33" t="s">
        <v>1091</v>
      </c>
      <c r="F24" s="15"/>
    </row>
    <row r="25" spans="1:6" ht="20.100000000000001" customHeight="1" thickBot="1" x14ac:dyDescent="0.35">
      <c r="A25" s="15"/>
      <c r="B25" s="61" t="s">
        <v>1105</v>
      </c>
      <c r="C25" s="62"/>
      <c r="D25" s="62"/>
      <c r="E25" s="63"/>
      <c r="F25" s="15"/>
    </row>
    <row r="26" spans="1:6" ht="39.9" customHeight="1" x14ac:dyDescent="0.3">
      <c r="A26" s="15"/>
      <c r="B26" s="17" t="s">
        <v>1106</v>
      </c>
      <c r="C26" s="18">
        <v>2550</v>
      </c>
      <c r="D26" s="34" t="s">
        <v>1092</v>
      </c>
      <c r="E26" s="20" t="s">
        <v>1091</v>
      </c>
      <c r="F26" s="15"/>
    </row>
    <row r="27" spans="1:6" ht="20.100000000000001" customHeight="1" thickBot="1" x14ac:dyDescent="0.35">
      <c r="A27" s="15"/>
      <c r="B27" s="30" t="s">
        <v>1107</v>
      </c>
      <c r="C27" s="31" t="s">
        <v>1090</v>
      </c>
      <c r="D27" s="39" t="s">
        <v>1090</v>
      </c>
      <c r="E27" s="33" t="s">
        <v>1091</v>
      </c>
      <c r="F27" s="15"/>
    </row>
    <row r="28" spans="1:6" ht="20.100000000000001" customHeight="1" thickBot="1" x14ac:dyDescent="0.35">
      <c r="A28" s="15"/>
      <c r="B28" s="61" t="s">
        <v>1108</v>
      </c>
      <c r="C28" s="62"/>
      <c r="D28" s="62"/>
      <c r="E28" s="63"/>
      <c r="F28" s="15"/>
    </row>
    <row r="29" spans="1:6" ht="20.100000000000001" customHeight="1" x14ac:dyDescent="0.3">
      <c r="A29" s="15"/>
      <c r="B29" s="17" t="s">
        <v>1047</v>
      </c>
      <c r="C29" s="18" t="s">
        <v>1048</v>
      </c>
      <c r="D29" s="34" t="s">
        <v>1092</v>
      </c>
      <c r="E29" s="20" t="s">
        <v>1091</v>
      </c>
      <c r="F29" s="15"/>
    </row>
    <row r="30" spans="1:6" ht="20.100000000000001" customHeight="1" x14ac:dyDescent="0.3">
      <c r="A30" s="15"/>
      <c r="B30" s="21" t="s">
        <v>1049</v>
      </c>
      <c r="C30" s="27" t="s">
        <v>1050</v>
      </c>
      <c r="D30" s="25" t="s">
        <v>1092</v>
      </c>
      <c r="E30" s="28" t="s">
        <v>1090</v>
      </c>
      <c r="F30" s="15"/>
    </row>
    <row r="31" spans="1:6" ht="20.100000000000001" customHeight="1" x14ac:dyDescent="0.3">
      <c r="A31" s="15"/>
      <c r="B31" s="24" t="s">
        <v>1109</v>
      </c>
      <c r="C31" s="29" t="s">
        <v>1090</v>
      </c>
      <c r="D31" s="40" t="s">
        <v>1090</v>
      </c>
      <c r="E31" s="23" t="s">
        <v>1091</v>
      </c>
      <c r="F31" s="15"/>
    </row>
    <row r="32" spans="1:6" ht="20.100000000000001" customHeight="1" thickBot="1" x14ac:dyDescent="0.35">
      <c r="A32" s="15"/>
      <c r="B32" s="30" t="s">
        <v>1051</v>
      </c>
      <c r="C32" s="31" t="s">
        <v>1050</v>
      </c>
      <c r="D32" s="32" t="s">
        <v>1092</v>
      </c>
      <c r="E32" s="41" t="s">
        <v>1090</v>
      </c>
      <c r="F32" s="15"/>
    </row>
    <row r="33" spans="1:6" ht="20.100000000000001" customHeight="1" thickBot="1" x14ac:dyDescent="0.35">
      <c r="A33" s="15"/>
      <c r="B33" s="61" t="s">
        <v>1110</v>
      </c>
      <c r="C33" s="62"/>
      <c r="D33" s="62"/>
      <c r="E33" s="63"/>
      <c r="F33" s="15"/>
    </row>
    <row r="34" spans="1:6" ht="20.100000000000001" customHeight="1" x14ac:dyDescent="0.3">
      <c r="A34" s="15"/>
      <c r="B34" s="17" t="s">
        <v>1052</v>
      </c>
      <c r="C34" s="18" t="s">
        <v>1053</v>
      </c>
      <c r="D34" s="34" t="s">
        <v>1092</v>
      </c>
      <c r="E34" s="42" t="s">
        <v>1090</v>
      </c>
      <c r="F34" s="15"/>
    </row>
    <row r="35" spans="1:6" ht="20.100000000000001" customHeight="1" x14ac:dyDescent="0.3">
      <c r="A35" s="15"/>
      <c r="B35" s="21" t="s">
        <v>1111</v>
      </c>
      <c r="C35" s="27" t="s">
        <v>1050</v>
      </c>
      <c r="D35" s="25" t="s">
        <v>1092</v>
      </c>
      <c r="E35" s="23" t="s">
        <v>1091</v>
      </c>
      <c r="F35" s="15"/>
    </row>
    <row r="36" spans="1:6" ht="20.100000000000001" customHeight="1" x14ac:dyDescent="0.3">
      <c r="A36" s="15"/>
      <c r="B36" s="24" t="s">
        <v>1054</v>
      </c>
      <c r="C36" s="29" t="s">
        <v>1050</v>
      </c>
      <c r="D36" s="25" t="s">
        <v>1092</v>
      </c>
      <c r="E36" s="26" t="s">
        <v>1090</v>
      </c>
      <c r="F36" s="15"/>
    </row>
    <row r="37" spans="1:6" ht="20.100000000000001" customHeight="1" x14ac:dyDescent="0.3">
      <c r="A37" s="15"/>
      <c r="B37" s="21" t="s">
        <v>1112</v>
      </c>
      <c r="C37" s="27" t="s">
        <v>1113</v>
      </c>
      <c r="D37" s="25" t="s">
        <v>1092</v>
      </c>
      <c r="E37" s="28" t="s">
        <v>1090</v>
      </c>
      <c r="F37" s="15"/>
    </row>
    <row r="38" spans="1:6" ht="20.100000000000001" customHeight="1" x14ac:dyDescent="0.3">
      <c r="A38" s="15"/>
      <c r="B38" s="24" t="s">
        <v>1114</v>
      </c>
      <c r="C38" s="29" t="s">
        <v>1115</v>
      </c>
      <c r="D38" s="25" t="s">
        <v>1092</v>
      </c>
      <c r="E38" s="23" t="s">
        <v>1091</v>
      </c>
      <c r="F38" s="15"/>
    </row>
    <row r="39" spans="1:6" ht="20.100000000000001" customHeight="1" x14ac:dyDescent="0.3">
      <c r="A39" s="15"/>
      <c r="B39" s="21" t="s">
        <v>1055</v>
      </c>
      <c r="C39" s="27" t="s">
        <v>1116</v>
      </c>
      <c r="D39" s="25" t="s">
        <v>1092</v>
      </c>
      <c r="E39" s="28" t="s">
        <v>1090</v>
      </c>
      <c r="F39" s="15"/>
    </row>
    <row r="40" spans="1:6" ht="20.100000000000001" customHeight="1" x14ac:dyDescent="0.3">
      <c r="A40" s="15"/>
      <c r="B40" s="24" t="s">
        <v>1117</v>
      </c>
      <c r="C40" s="29" t="s">
        <v>1118</v>
      </c>
      <c r="D40" s="25" t="s">
        <v>1092</v>
      </c>
      <c r="E40" s="26" t="s">
        <v>1090</v>
      </c>
      <c r="F40" s="15"/>
    </row>
    <row r="41" spans="1:6" ht="20.100000000000001" customHeight="1" x14ac:dyDescent="0.3">
      <c r="A41" s="15"/>
      <c r="B41" s="43" t="s">
        <v>1056</v>
      </c>
      <c r="C41" s="44" t="s">
        <v>1050</v>
      </c>
      <c r="D41" s="25" t="s">
        <v>1092</v>
      </c>
      <c r="E41" s="45" t="s">
        <v>1090</v>
      </c>
      <c r="F41" s="15"/>
    </row>
    <row r="42" spans="1:6" ht="20.100000000000001" customHeight="1" x14ac:dyDescent="0.3">
      <c r="A42" s="15"/>
      <c r="B42" s="24" t="s">
        <v>1119</v>
      </c>
      <c r="C42" s="29" t="s">
        <v>1120</v>
      </c>
      <c r="D42" s="25" t="s">
        <v>1092</v>
      </c>
      <c r="E42" s="26" t="s">
        <v>1090</v>
      </c>
      <c r="F42" s="15"/>
    </row>
    <row r="43" spans="1:6" ht="20.100000000000001" customHeight="1" x14ac:dyDescent="0.3">
      <c r="A43" s="15"/>
      <c r="B43" s="43" t="s">
        <v>1057</v>
      </c>
      <c r="C43" s="44" t="s">
        <v>1050</v>
      </c>
      <c r="D43" s="25" t="s">
        <v>1092</v>
      </c>
      <c r="E43" s="45" t="s">
        <v>1090</v>
      </c>
      <c r="F43" s="15"/>
    </row>
    <row r="44" spans="1:6" ht="39.9" customHeight="1" x14ac:dyDescent="0.3">
      <c r="A44" s="15"/>
      <c r="B44" s="24" t="s">
        <v>1058</v>
      </c>
      <c r="C44" s="29" t="s">
        <v>1050</v>
      </c>
      <c r="D44" s="25" t="s">
        <v>1092</v>
      </c>
      <c r="E44" s="23" t="s">
        <v>1091</v>
      </c>
      <c r="F44" s="15"/>
    </row>
    <row r="45" spans="1:6" ht="39.9" customHeight="1" x14ac:dyDescent="0.3">
      <c r="A45" s="15"/>
      <c r="B45" s="43" t="s">
        <v>1059</v>
      </c>
      <c r="C45" s="44" t="s">
        <v>1060</v>
      </c>
      <c r="D45" s="25" t="s">
        <v>1092</v>
      </c>
      <c r="E45" s="45" t="s">
        <v>1090</v>
      </c>
      <c r="F45" s="15"/>
    </row>
    <row r="46" spans="1:6" ht="39.9" customHeight="1" x14ac:dyDescent="0.3">
      <c r="A46" s="15"/>
      <c r="B46" s="24" t="s">
        <v>1121</v>
      </c>
      <c r="C46" s="29" t="s">
        <v>1050</v>
      </c>
      <c r="D46" s="25" t="s">
        <v>1092</v>
      </c>
      <c r="E46" s="23" t="s">
        <v>1091</v>
      </c>
      <c r="F46" s="15"/>
    </row>
    <row r="47" spans="1:6" ht="20.100000000000001" customHeight="1" x14ac:dyDescent="0.3">
      <c r="A47" s="15"/>
      <c r="B47" s="43" t="s">
        <v>1122</v>
      </c>
      <c r="C47" s="44" t="s">
        <v>1050</v>
      </c>
      <c r="D47" s="25" t="s">
        <v>1092</v>
      </c>
      <c r="E47" s="23" t="s">
        <v>1091</v>
      </c>
      <c r="F47" s="15"/>
    </row>
    <row r="48" spans="1:6" ht="20.100000000000001" customHeight="1" x14ac:dyDescent="0.3">
      <c r="A48" s="15"/>
      <c r="B48" s="24" t="s">
        <v>1061</v>
      </c>
      <c r="C48" s="29" t="s">
        <v>1062</v>
      </c>
      <c r="D48" s="25" t="s">
        <v>1092</v>
      </c>
      <c r="E48" s="26" t="s">
        <v>1090</v>
      </c>
      <c r="F48" s="15"/>
    </row>
    <row r="49" spans="1:6" ht="20.100000000000001" customHeight="1" x14ac:dyDescent="0.3">
      <c r="A49" s="15"/>
      <c r="B49" s="43" t="s">
        <v>1063</v>
      </c>
      <c r="C49" s="44" t="s">
        <v>1064</v>
      </c>
      <c r="D49" s="25" t="s">
        <v>1092</v>
      </c>
      <c r="E49" s="45" t="s">
        <v>1090</v>
      </c>
      <c r="F49" s="15"/>
    </row>
    <row r="50" spans="1:6" ht="20.100000000000001" customHeight="1" x14ac:dyDescent="0.3">
      <c r="A50" s="15"/>
      <c r="B50" s="24" t="s">
        <v>1123</v>
      </c>
      <c r="C50" s="29" t="s">
        <v>1124</v>
      </c>
      <c r="D50" s="25" t="s">
        <v>1092</v>
      </c>
      <c r="E50" s="26" t="s">
        <v>1090</v>
      </c>
      <c r="F50" s="15"/>
    </row>
    <row r="51" spans="1:6" ht="20.100000000000001" customHeight="1" x14ac:dyDescent="0.3">
      <c r="A51" s="15"/>
      <c r="B51" s="43" t="s">
        <v>1125</v>
      </c>
      <c r="C51" s="44" t="s">
        <v>1090</v>
      </c>
      <c r="D51" s="46" t="s">
        <v>1090</v>
      </c>
      <c r="E51" s="23" t="s">
        <v>1091</v>
      </c>
      <c r="F51" s="15"/>
    </row>
    <row r="52" spans="1:6" ht="20.100000000000001" customHeight="1" x14ac:dyDescent="0.3">
      <c r="A52" s="15"/>
      <c r="B52" s="24" t="s">
        <v>1065</v>
      </c>
      <c r="C52" s="29" t="s">
        <v>1066</v>
      </c>
      <c r="D52" s="25" t="s">
        <v>1092</v>
      </c>
      <c r="E52" s="26" t="s">
        <v>1090</v>
      </c>
      <c r="F52" s="15"/>
    </row>
    <row r="53" spans="1:6" ht="39.9" customHeight="1" x14ac:dyDescent="0.3">
      <c r="A53" s="15"/>
      <c r="B53" s="43" t="s">
        <v>1067</v>
      </c>
      <c r="C53" s="44" t="s">
        <v>1126</v>
      </c>
      <c r="D53" s="25" t="s">
        <v>1092</v>
      </c>
      <c r="E53" s="45" t="s">
        <v>1090</v>
      </c>
      <c r="F53" s="15"/>
    </row>
    <row r="54" spans="1:6" ht="20.100000000000001" customHeight="1" x14ac:dyDescent="0.3">
      <c r="A54" s="15"/>
      <c r="B54" s="24" t="s">
        <v>1127</v>
      </c>
      <c r="C54" s="29" t="s">
        <v>1128</v>
      </c>
      <c r="D54" s="25" t="s">
        <v>1092</v>
      </c>
      <c r="E54" s="26" t="s">
        <v>1090</v>
      </c>
      <c r="F54" s="15"/>
    </row>
    <row r="55" spans="1:6" ht="80.099999999999994" customHeight="1" x14ac:dyDescent="0.3">
      <c r="A55" s="15"/>
      <c r="B55" s="43" t="s">
        <v>1129</v>
      </c>
      <c r="C55" s="44" t="s">
        <v>1068</v>
      </c>
      <c r="D55" s="25" t="s">
        <v>1092</v>
      </c>
      <c r="E55" s="45" t="s">
        <v>1090</v>
      </c>
      <c r="F55" s="15"/>
    </row>
    <row r="56" spans="1:6" ht="39.9" customHeight="1" x14ac:dyDescent="0.3">
      <c r="A56" s="15"/>
      <c r="B56" s="24" t="s">
        <v>1130</v>
      </c>
      <c r="C56" s="29" t="s">
        <v>1131</v>
      </c>
      <c r="D56" s="25" t="s">
        <v>1092</v>
      </c>
      <c r="E56" s="23" t="s">
        <v>1091</v>
      </c>
      <c r="F56" s="15"/>
    </row>
    <row r="57" spans="1:6" ht="20.100000000000001" customHeight="1" x14ac:dyDescent="0.3">
      <c r="A57" s="15"/>
      <c r="B57" s="43" t="s">
        <v>1132</v>
      </c>
      <c r="C57" s="44" t="s">
        <v>1133</v>
      </c>
      <c r="D57" s="25" t="s">
        <v>1092</v>
      </c>
      <c r="E57" s="45" t="s">
        <v>1090</v>
      </c>
      <c r="F57" s="15"/>
    </row>
    <row r="58" spans="1:6" ht="39.9" customHeight="1" x14ac:dyDescent="0.3">
      <c r="A58" s="15"/>
      <c r="B58" s="24" t="s">
        <v>1134</v>
      </c>
      <c r="C58" s="29" t="s">
        <v>1135</v>
      </c>
      <c r="D58" s="25" t="s">
        <v>1092</v>
      </c>
      <c r="E58" s="23" t="s">
        <v>1091</v>
      </c>
      <c r="F58" s="15"/>
    </row>
    <row r="59" spans="1:6" ht="39.9" customHeight="1" x14ac:dyDescent="0.3">
      <c r="A59" s="15"/>
      <c r="B59" s="43" t="s">
        <v>1136</v>
      </c>
      <c r="C59" s="44" t="s">
        <v>1069</v>
      </c>
      <c r="D59" s="25" t="s">
        <v>1092</v>
      </c>
      <c r="E59" s="23" t="s">
        <v>1091</v>
      </c>
      <c r="F59" s="15"/>
    </row>
    <row r="60" spans="1:6" ht="20.100000000000001" customHeight="1" x14ac:dyDescent="0.3">
      <c r="A60" s="15"/>
      <c r="B60" s="24" t="s">
        <v>1137</v>
      </c>
      <c r="C60" s="29" t="s">
        <v>1070</v>
      </c>
      <c r="D60" s="25" t="s">
        <v>1092</v>
      </c>
      <c r="E60" s="26" t="s">
        <v>1090</v>
      </c>
      <c r="F60" s="15"/>
    </row>
    <row r="61" spans="1:6" ht="20.100000000000001" customHeight="1" x14ac:dyDescent="0.3">
      <c r="A61" s="15"/>
      <c r="B61" s="43" t="s">
        <v>1138</v>
      </c>
      <c r="C61" s="44" t="s">
        <v>1139</v>
      </c>
      <c r="D61" s="25" t="s">
        <v>1092</v>
      </c>
      <c r="E61" s="23" t="s">
        <v>1091</v>
      </c>
      <c r="F61" s="15"/>
    </row>
    <row r="62" spans="1:6" ht="20.100000000000001" customHeight="1" thickBot="1" x14ac:dyDescent="0.35">
      <c r="A62" s="15"/>
      <c r="B62" s="36" t="s">
        <v>1071</v>
      </c>
      <c r="C62" s="37" t="s">
        <v>1050</v>
      </c>
      <c r="D62" s="32" t="s">
        <v>1092</v>
      </c>
      <c r="E62" s="38" t="s">
        <v>1090</v>
      </c>
      <c r="F62" s="15"/>
    </row>
    <row r="63" spans="1:6" ht="20.100000000000001" customHeight="1" thickBot="1" x14ac:dyDescent="0.35">
      <c r="A63" s="15"/>
      <c r="B63" s="61" t="s">
        <v>1140</v>
      </c>
      <c r="C63" s="62"/>
      <c r="D63" s="62"/>
      <c r="E63" s="63"/>
      <c r="F63" s="15"/>
    </row>
    <row r="64" spans="1:6" ht="39.9" customHeight="1" thickBot="1" x14ac:dyDescent="0.35">
      <c r="A64" s="15"/>
      <c r="B64" s="47" t="s">
        <v>1141</v>
      </c>
      <c r="C64" s="48" t="s">
        <v>1142</v>
      </c>
      <c r="D64" s="49" t="s">
        <v>1092</v>
      </c>
      <c r="E64" s="50" t="s">
        <v>1091</v>
      </c>
      <c r="F64" s="15"/>
    </row>
    <row r="65" spans="1:6" ht="20.100000000000001" customHeight="1" thickBot="1" x14ac:dyDescent="0.35">
      <c r="A65" s="15"/>
      <c r="B65" s="61" t="s">
        <v>1143</v>
      </c>
      <c r="C65" s="62"/>
      <c r="D65" s="62"/>
      <c r="E65" s="63"/>
      <c r="F65" s="15"/>
    </row>
    <row r="66" spans="1:6" ht="20.100000000000001" customHeight="1" x14ac:dyDescent="0.3">
      <c r="A66" s="15"/>
      <c r="B66" s="17" t="s">
        <v>1144</v>
      </c>
      <c r="C66" s="42" t="s">
        <v>1153</v>
      </c>
      <c r="D66" s="34" t="s">
        <v>1092</v>
      </c>
      <c r="E66" s="20" t="s">
        <v>1091</v>
      </c>
      <c r="F66" s="15"/>
    </row>
    <row r="67" spans="1:6" ht="20.100000000000001" customHeight="1" x14ac:dyDescent="0.3">
      <c r="A67" s="15"/>
      <c r="B67" s="43" t="s">
        <v>1072</v>
      </c>
      <c r="C67" s="42" t="s">
        <v>1153</v>
      </c>
      <c r="D67" s="25" t="s">
        <v>1092</v>
      </c>
      <c r="E67" s="45" t="s">
        <v>1090</v>
      </c>
      <c r="F67" s="15"/>
    </row>
    <row r="68" spans="1:6" ht="20.100000000000001" customHeight="1" x14ac:dyDescent="0.3">
      <c r="A68" s="15"/>
      <c r="B68" s="24" t="s">
        <v>1073</v>
      </c>
      <c r="C68" s="42" t="s">
        <v>1153</v>
      </c>
      <c r="D68" s="25" t="s">
        <v>1092</v>
      </c>
      <c r="E68" s="26" t="s">
        <v>1090</v>
      </c>
      <c r="F68" s="15"/>
    </row>
    <row r="69" spans="1:6" ht="20.100000000000001" customHeight="1" x14ac:dyDescent="0.3">
      <c r="A69" s="15"/>
      <c r="B69" s="43" t="s">
        <v>1145</v>
      </c>
      <c r="C69" s="42" t="s">
        <v>1153</v>
      </c>
      <c r="D69" s="25" t="s">
        <v>1092</v>
      </c>
      <c r="E69" s="45" t="s">
        <v>1090</v>
      </c>
      <c r="F69" s="15"/>
    </row>
    <row r="70" spans="1:6" ht="20.100000000000001" customHeight="1" x14ac:dyDescent="0.3">
      <c r="A70" s="15"/>
      <c r="B70" s="24" t="s">
        <v>1074</v>
      </c>
      <c r="C70" s="42" t="s">
        <v>1153</v>
      </c>
      <c r="D70" s="25" t="s">
        <v>1092</v>
      </c>
      <c r="E70" s="26" t="s">
        <v>1090</v>
      </c>
      <c r="F70" s="15"/>
    </row>
    <row r="71" spans="1:6" ht="20.100000000000001" customHeight="1" x14ac:dyDescent="0.3">
      <c r="A71" s="15"/>
      <c r="B71" s="43" t="s">
        <v>1075</v>
      </c>
      <c r="C71" s="42" t="s">
        <v>1153</v>
      </c>
      <c r="D71" s="25" t="s">
        <v>1092</v>
      </c>
      <c r="E71" s="45" t="s">
        <v>1090</v>
      </c>
      <c r="F71" s="15"/>
    </row>
    <row r="72" spans="1:6" ht="20.100000000000001" customHeight="1" x14ac:dyDescent="0.3">
      <c r="A72" s="15"/>
      <c r="B72" s="24" t="s">
        <v>1076</v>
      </c>
      <c r="C72" s="42" t="s">
        <v>1153</v>
      </c>
      <c r="D72" s="25" t="s">
        <v>1092</v>
      </c>
      <c r="E72" s="26" t="s">
        <v>1090</v>
      </c>
      <c r="F72" s="15"/>
    </row>
    <row r="73" spans="1:6" ht="20.100000000000001" customHeight="1" x14ac:dyDescent="0.3">
      <c r="A73" s="15"/>
      <c r="B73" s="43" t="s">
        <v>1077</v>
      </c>
      <c r="C73" s="42" t="s">
        <v>1153</v>
      </c>
      <c r="D73" s="25" t="s">
        <v>1092</v>
      </c>
      <c r="E73" s="45" t="s">
        <v>1090</v>
      </c>
      <c r="F73" s="15"/>
    </row>
    <row r="74" spans="1:6" ht="20.100000000000001" customHeight="1" x14ac:dyDescent="0.3">
      <c r="A74" s="15"/>
      <c r="B74" s="24" t="s">
        <v>1146</v>
      </c>
      <c r="C74" s="42" t="s">
        <v>1153</v>
      </c>
      <c r="D74" s="25" t="s">
        <v>1092</v>
      </c>
      <c r="E74" s="23" t="s">
        <v>1091</v>
      </c>
      <c r="F74" s="15"/>
    </row>
    <row r="75" spans="1:6" ht="20.100000000000001" customHeight="1" x14ac:dyDescent="0.3">
      <c r="A75" s="15"/>
      <c r="B75" s="43" t="s">
        <v>1078</v>
      </c>
      <c r="C75" s="42" t="s">
        <v>1153</v>
      </c>
      <c r="D75" s="25" t="s">
        <v>1092</v>
      </c>
      <c r="E75" s="45" t="s">
        <v>1090</v>
      </c>
      <c r="F75" s="15"/>
    </row>
    <row r="76" spans="1:6" ht="20.100000000000001" customHeight="1" x14ac:dyDescent="0.3">
      <c r="A76" s="15"/>
      <c r="B76" s="24" t="s">
        <v>1079</v>
      </c>
      <c r="C76" s="42" t="s">
        <v>1153</v>
      </c>
      <c r="D76" s="25" t="s">
        <v>1092</v>
      </c>
      <c r="E76" s="26" t="s">
        <v>1090</v>
      </c>
      <c r="F76" s="15"/>
    </row>
    <row r="77" spans="1:6" ht="20.100000000000001" customHeight="1" x14ac:dyDescent="0.3">
      <c r="A77" s="15"/>
      <c r="B77" s="43" t="s">
        <v>1080</v>
      </c>
      <c r="C77" s="42" t="s">
        <v>1153</v>
      </c>
      <c r="D77" s="25" t="s">
        <v>1092</v>
      </c>
      <c r="E77" s="45" t="s">
        <v>1090</v>
      </c>
      <c r="F77" s="15"/>
    </row>
    <row r="78" spans="1:6" ht="20.100000000000001" customHeight="1" thickBot="1" x14ac:dyDescent="0.35">
      <c r="A78" s="15"/>
      <c r="B78" s="36" t="s">
        <v>1081</v>
      </c>
      <c r="C78" s="42" t="s">
        <v>1153</v>
      </c>
      <c r="D78" s="32" t="s">
        <v>1092</v>
      </c>
      <c r="E78" s="38" t="s">
        <v>1090</v>
      </c>
      <c r="F78" s="15"/>
    </row>
    <row r="79" spans="1:6" ht="20.100000000000001" customHeight="1" thickBot="1" x14ac:dyDescent="0.35">
      <c r="A79" s="15"/>
      <c r="B79" s="61" t="s">
        <v>1147</v>
      </c>
      <c r="C79" s="62"/>
      <c r="D79" s="62"/>
      <c r="E79" s="63"/>
      <c r="F79" s="15"/>
    </row>
    <row r="80" spans="1:6" ht="60" customHeight="1" x14ac:dyDescent="0.3">
      <c r="A80" s="15"/>
      <c r="B80" s="51" t="s">
        <v>1148</v>
      </c>
      <c r="C80" s="42" t="s">
        <v>1153</v>
      </c>
      <c r="D80" s="34" t="s">
        <v>1092</v>
      </c>
      <c r="E80" s="20" t="s">
        <v>1091</v>
      </c>
      <c r="F80" s="15"/>
    </row>
    <row r="81" spans="1:6" ht="20.100000000000001" customHeight="1" x14ac:dyDescent="0.35">
      <c r="A81" s="15"/>
      <c r="B81" s="52" t="s">
        <v>1082</v>
      </c>
      <c r="C81" s="42" t="s">
        <v>1153</v>
      </c>
      <c r="D81" s="25" t="s">
        <v>1092</v>
      </c>
      <c r="E81" s="28" t="s">
        <v>1090</v>
      </c>
      <c r="F81" s="15"/>
    </row>
    <row r="82" spans="1:6" ht="20.100000000000001" customHeight="1" x14ac:dyDescent="0.35">
      <c r="A82" s="15"/>
      <c r="B82" s="53" t="s">
        <v>1134</v>
      </c>
      <c r="C82" s="42" t="s">
        <v>1153</v>
      </c>
      <c r="D82" s="25" t="s">
        <v>1092</v>
      </c>
      <c r="E82" s="26" t="s">
        <v>1090</v>
      </c>
      <c r="F82" s="15"/>
    </row>
    <row r="83" spans="1:6" ht="20.100000000000001" customHeight="1" x14ac:dyDescent="0.35">
      <c r="A83" s="15"/>
      <c r="B83" s="52" t="s">
        <v>1083</v>
      </c>
      <c r="C83" s="42" t="s">
        <v>1153</v>
      </c>
      <c r="D83" s="25" t="s">
        <v>1092</v>
      </c>
      <c r="E83" s="28" t="s">
        <v>1090</v>
      </c>
      <c r="F83" s="15"/>
    </row>
    <row r="84" spans="1:6" ht="20.100000000000001" customHeight="1" thickBot="1" x14ac:dyDescent="0.4">
      <c r="A84" s="15"/>
      <c r="B84" s="54" t="s">
        <v>1084</v>
      </c>
      <c r="C84" s="42" t="s">
        <v>1153</v>
      </c>
      <c r="D84" s="55" t="s">
        <v>1092</v>
      </c>
      <c r="E84" s="56" t="s">
        <v>1090</v>
      </c>
      <c r="F84" s="15"/>
    </row>
    <row r="85" spans="1:6" ht="15" customHeight="1" x14ac:dyDescent="0.35">
      <c r="A85" s="15"/>
      <c r="B85" s="57"/>
      <c r="C85" s="15"/>
      <c r="D85" s="15"/>
      <c r="E85" s="15"/>
      <c r="F85" s="15"/>
    </row>
  </sheetData>
  <mergeCells count="13">
    <mergeCell ref="B19:E19"/>
    <mergeCell ref="B65:E65"/>
    <mergeCell ref="B79:E79"/>
    <mergeCell ref="B2:E2"/>
    <mergeCell ref="B3:B4"/>
    <mergeCell ref="C3:C4"/>
    <mergeCell ref="D3:E3"/>
    <mergeCell ref="B11:E11"/>
    <mergeCell ref="B22:E22"/>
    <mergeCell ref="B25:E25"/>
    <mergeCell ref="B28:E28"/>
    <mergeCell ref="B33:E33"/>
    <mergeCell ref="B63:E63"/>
  </mergeCells>
  <dataValidations count="3">
    <dataValidation type="list" errorStyle="warning" allowBlank="1" showInputMessage="1" showErrorMessage="1" errorTitle="Seznam" error="Vyberte hodnotu z rozevíracího seznamu." sqref="D7:D10 D12:D18 D20:D21 D23:D24 D26 D29:D30 D32 D34:D50 D52:D62 D64 D66:D78 D80:D84" xr:uid="{00000000-0002-0000-0000-000000000000}">
      <formula1>$H$2:$H$3</formula1>
    </dataValidation>
    <dataValidation type="list" errorStyle="warning" allowBlank="1" showInputMessage="1" showErrorMessage="1" errorTitle="Seznam" error="Vyberte hodnotu z rozevíracího seznamu." sqref="C17" xr:uid="{00000000-0002-0000-0000-000001000000}">
      <formula1>$K$2:$K$3</formula1>
    </dataValidation>
    <dataValidation type="list" allowBlank="1" showInputMessage="1" showErrorMessage="1" errorTitle="Seznam" error="Vyberte hodnotu z rozevíracího seznamu." sqref="C7" xr:uid="{00000000-0002-0000-0000-000002000000}">
      <formula1>$J$2:$J$3</formula1>
    </dataValidation>
  </dataValidations>
  <pageMargins left="0.7" right="0.7" top="0.78740157499999996" bottom="0.78740157499999996" header="0.3" footer="0.3"/>
  <pageSetup paperSize="9" scale="4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28"/>
  <sheetViews>
    <sheetView topLeftCell="A16" workbookViewId="0">
      <selection activeCell="C10" sqref="C10"/>
    </sheetView>
  </sheetViews>
  <sheetFormatPr defaultColWidth="9.109375" defaultRowHeight="14.4" x14ac:dyDescent="0.3"/>
  <cols>
    <col min="1" max="1" width="12" style="2" customWidth="1"/>
    <col min="2" max="2" width="55.88671875" style="2" customWidth="1"/>
    <col min="3" max="3" width="45.109375" style="2" customWidth="1"/>
    <col min="4" max="4" width="29.88671875" style="2" customWidth="1"/>
    <col min="5" max="7" width="29.6640625" style="2" hidden="1" customWidth="1"/>
    <col min="8" max="12" width="27.33203125" style="2" hidden="1" customWidth="1"/>
    <col min="13" max="13" width="27.5546875" style="2" customWidth="1"/>
    <col min="14" max="14" width="63.5546875" style="7" customWidth="1"/>
    <col min="15" max="16384" width="9.109375" style="2"/>
  </cols>
  <sheetData>
    <row r="1" spans="1:14" ht="43.2" x14ac:dyDescent="0.3">
      <c r="A1" s="1" t="s">
        <v>35</v>
      </c>
      <c r="B1" s="2" t="s">
        <v>36</v>
      </c>
      <c r="C1" s="2" t="s">
        <v>37</v>
      </c>
      <c r="D1" s="2" t="s">
        <v>38</v>
      </c>
      <c r="E1" s="3" t="s">
        <v>39</v>
      </c>
      <c r="F1" s="4" t="s">
        <v>40</v>
      </c>
      <c r="G1" s="3" t="s">
        <v>41</v>
      </c>
      <c r="H1" s="5" t="s">
        <v>42</v>
      </c>
      <c r="M1" s="6">
        <v>43313</v>
      </c>
      <c r="N1" s="7" t="str">
        <f>CONCATENATE(B1,"
",C1,"
Smlouva o centralizovaném zadávání uzavřena dne: ",TEXT(M1,"DD.MM.RRRR"))</f>
        <v>Vojenská lázeňská a rekreační zařízení
Magnitogorská 1494/12, 101 00 Praha 10
Smlouva o centralizovaném zadávání uzavřena dne: 01.08.2018</v>
      </c>
    </row>
    <row r="2" spans="1:14" ht="43.2" x14ac:dyDescent="0.3">
      <c r="A2" s="1" t="s">
        <v>43</v>
      </c>
      <c r="B2" s="2" t="s">
        <v>4</v>
      </c>
      <c r="C2" s="2" t="s">
        <v>44</v>
      </c>
      <c r="D2" s="2" t="s">
        <v>45</v>
      </c>
      <c r="E2" s="3" t="s">
        <v>46</v>
      </c>
      <c r="F2" s="8" t="s">
        <v>47</v>
      </c>
      <c r="G2" s="9" t="s">
        <v>48</v>
      </c>
      <c r="H2" s="8" t="s">
        <v>49</v>
      </c>
      <c r="I2" s="8"/>
      <c r="J2" s="8"/>
      <c r="K2" s="8"/>
      <c r="L2" s="8"/>
      <c r="M2" s="10">
        <v>43313</v>
      </c>
      <c r="N2" s="7" t="str">
        <f t="shared" ref="N2:N65" si="0">CONCATENATE(B2,"
",C2,"
Smlouva o centralizovaném zadávání uzavřena dne: ",TEXT(M2,"DD.MM.RRRR"))</f>
        <v>Česká agentura na podporu obchodu
Dittrichova 1968/21, 128 01 Praha 2
Smlouva o centralizovaném zadávání uzavřena dne: 01.08.2018</v>
      </c>
    </row>
    <row r="3" spans="1:14" ht="43.2" x14ac:dyDescent="0.3">
      <c r="A3" s="1" t="s">
        <v>50</v>
      </c>
      <c r="B3" s="2" t="s">
        <v>51</v>
      </c>
      <c r="C3" s="2" t="s">
        <v>52</v>
      </c>
      <c r="D3" s="2" t="s">
        <v>53</v>
      </c>
      <c r="E3" s="3" t="s">
        <v>54</v>
      </c>
      <c r="F3" s="5" t="s">
        <v>55</v>
      </c>
      <c r="G3" s="3"/>
      <c r="I3" s="5"/>
      <c r="J3" s="5"/>
      <c r="K3" s="5"/>
      <c r="L3" s="5"/>
      <c r="M3" s="6">
        <v>43154</v>
      </c>
      <c r="N3" s="7" t="str">
        <f t="shared" si="0"/>
        <v>STÁTNÍ TISKÁRNA CENIN, státní podnik
Růžová 6, čp. 943, 110 00 Praha 1
Smlouva o centralizovaném zadávání uzavřena dne: 23.02.2018</v>
      </c>
    </row>
    <row r="4" spans="1:14" ht="43.2" x14ac:dyDescent="0.3">
      <c r="A4" s="1" t="s">
        <v>56</v>
      </c>
      <c r="B4" s="2" t="s">
        <v>57</v>
      </c>
      <c r="C4" s="2" t="s">
        <v>58</v>
      </c>
      <c r="D4" s="2" t="s">
        <v>45</v>
      </c>
      <c r="E4" s="3" t="s">
        <v>46</v>
      </c>
      <c r="F4" s="8" t="s">
        <v>47</v>
      </c>
      <c r="G4" s="9" t="s">
        <v>48</v>
      </c>
      <c r="H4" s="8" t="s">
        <v>49</v>
      </c>
      <c r="I4" s="8"/>
      <c r="J4" s="8"/>
      <c r="K4" s="8"/>
      <c r="L4" s="8"/>
      <c r="M4" s="10">
        <v>43313</v>
      </c>
      <c r="N4" s="7" t="str">
        <f t="shared" si="0"/>
        <v>Puncovní úřad
Kozí 748/4, 110 00 Praha 1
Smlouva o centralizovaném zadávání uzavřena dne: 01.08.2018</v>
      </c>
    </row>
    <row r="5" spans="1:14" ht="43.2" x14ac:dyDescent="0.3">
      <c r="A5" s="1" t="s">
        <v>59</v>
      </c>
      <c r="B5" s="2" t="s">
        <v>1</v>
      </c>
      <c r="C5" s="2" t="s">
        <v>60</v>
      </c>
      <c r="D5" s="2" t="s">
        <v>61</v>
      </c>
      <c r="E5" s="3" t="s">
        <v>62</v>
      </c>
      <c r="F5" s="4" t="s">
        <v>63</v>
      </c>
      <c r="G5" s="3"/>
      <c r="I5" s="4"/>
      <c r="J5" s="4"/>
      <c r="K5" s="4"/>
      <c r="L5" s="4"/>
      <c r="M5" s="10">
        <v>43362</v>
      </c>
      <c r="N5" s="7" t="str">
        <f t="shared" si="0"/>
        <v>Státní plavební správa
Jankovcova 1534/4, 170 04 Praha 7
Smlouva o centralizovaném zadávání uzavřena dne: 19.09.2018</v>
      </c>
    </row>
    <row r="6" spans="1:14" ht="43.2" x14ac:dyDescent="0.3">
      <c r="A6" s="1" t="s">
        <v>64</v>
      </c>
      <c r="B6" s="2" t="s">
        <v>65</v>
      </c>
      <c r="C6" s="2" t="s">
        <v>66</v>
      </c>
      <c r="D6" s="2" t="s">
        <v>65</v>
      </c>
      <c r="E6" s="3" t="s">
        <v>67</v>
      </c>
      <c r="F6" s="4" t="s">
        <v>68</v>
      </c>
      <c r="G6" s="3" t="s">
        <v>69</v>
      </c>
      <c r="H6" s="5" t="s">
        <v>70</v>
      </c>
      <c r="M6" s="6">
        <v>43348</v>
      </c>
      <c r="N6" s="7" t="str">
        <f t="shared" si="0"/>
        <v>Úřad vlády České republiky
nábřeží Edvarda Beneše 128/4, 118 10 Praha 1
Smlouva o centralizovaném zadávání uzavřena dne: 05.09.2018</v>
      </c>
    </row>
    <row r="7" spans="1:14" ht="43.2" x14ac:dyDescent="0.3">
      <c r="A7" s="1" t="s">
        <v>71</v>
      </c>
      <c r="B7" s="2" t="s">
        <v>53</v>
      </c>
      <c r="C7" s="2" t="s">
        <v>72</v>
      </c>
      <c r="D7" s="2" t="s">
        <v>53</v>
      </c>
      <c r="E7" s="3" t="s">
        <v>73</v>
      </c>
      <c r="F7" s="4" t="s">
        <v>74</v>
      </c>
      <c r="G7" s="3"/>
      <c r="H7" s="5"/>
      <c r="I7" s="5"/>
      <c r="J7" s="5"/>
      <c r="K7" s="5"/>
      <c r="L7" s="5"/>
      <c r="M7" s="6">
        <v>43466</v>
      </c>
      <c r="N7" s="7" t="str">
        <f t="shared" si="0"/>
        <v>Ministerstvo financí
Letenská 525/15, 118 10 Praha 1
Smlouva o centralizovaném zadávání uzavřena dne: 01.01.2019</v>
      </c>
    </row>
    <row r="8" spans="1:14" ht="43.2" x14ac:dyDescent="0.3">
      <c r="A8" s="1" t="s">
        <v>75</v>
      </c>
      <c r="B8" s="2" t="s">
        <v>76</v>
      </c>
      <c r="C8" s="2" t="s">
        <v>77</v>
      </c>
      <c r="D8" s="2" t="s">
        <v>78</v>
      </c>
      <c r="E8" s="3" t="s">
        <v>79</v>
      </c>
      <c r="F8" s="4" t="s">
        <v>80</v>
      </c>
      <c r="G8" s="3"/>
      <c r="M8" s="6">
        <v>43440</v>
      </c>
      <c r="N8" s="7" t="str">
        <f t="shared" si="0"/>
        <v>Česká správa sociálního zabezpečení
Křížová 1292/25, 225 08 Praha 8
Smlouva o centralizovaném zadávání uzavřena dne: 06.12.2018</v>
      </c>
    </row>
    <row r="9" spans="1:14" ht="43.2" x14ac:dyDescent="0.3">
      <c r="A9" s="1" t="s">
        <v>81</v>
      </c>
      <c r="B9" s="2" t="s">
        <v>82</v>
      </c>
      <c r="C9" s="2" t="s">
        <v>83</v>
      </c>
      <c r="D9" s="2" t="s">
        <v>84</v>
      </c>
      <c r="E9" s="3" t="s">
        <v>85</v>
      </c>
      <c r="F9" s="4" t="s">
        <v>86</v>
      </c>
      <c r="G9" s="3" t="s">
        <v>87</v>
      </c>
      <c r="H9" s="5" t="s">
        <v>88</v>
      </c>
      <c r="J9" s="5"/>
      <c r="M9" s="6">
        <v>43598</v>
      </c>
      <c r="N9" s="7" t="str">
        <f t="shared" si="0"/>
        <v>Státní veterinární správa
Slezská 100/7, 120 00 Praha 2
Smlouva o centralizovaném zadávání uzavřena dne: 13.05.2019</v>
      </c>
    </row>
    <row r="10" spans="1:14" ht="43.2" x14ac:dyDescent="0.3">
      <c r="A10" s="1" t="s">
        <v>89</v>
      </c>
      <c r="B10" s="2" t="s">
        <v>90</v>
      </c>
      <c r="C10" s="2" t="s">
        <v>91</v>
      </c>
      <c r="D10" s="2" t="s">
        <v>84</v>
      </c>
      <c r="E10" s="3" t="s">
        <v>85</v>
      </c>
      <c r="F10" s="4" t="s">
        <v>86</v>
      </c>
      <c r="G10" s="3" t="s">
        <v>87</v>
      </c>
      <c r="H10" s="5" t="s">
        <v>88</v>
      </c>
      <c r="J10" s="5"/>
      <c r="M10" s="6">
        <v>43598</v>
      </c>
      <c r="N10" s="7" t="str">
        <f t="shared" si="0"/>
        <v>Státní veterinární ústav Praha
Sídlištní 136/24, 165 00 Praha-Lysolaje
Smlouva o centralizovaném zadávání uzavřena dne: 13.05.2019</v>
      </c>
    </row>
    <row r="11" spans="1:14" ht="43.2" x14ac:dyDescent="0.3">
      <c r="A11" s="1" t="s">
        <v>92</v>
      </c>
      <c r="B11" s="2" t="s">
        <v>93</v>
      </c>
      <c r="C11" s="2" t="s">
        <v>94</v>
      </c>
      <c r="D11" s="2" t="s">
        <v>84</v>
      </c>
      <c r="E11" s="3" t="s">
        <v>85</v>
      </c>
      <c r="F11" s="4" t="s">
        <v>86</v>
      </c>
      <c r="G11" s="3" t="s">
        <v>87</v>
      </c>
      <c r="H11" s="5" t="s">
        <v>88</v>
      </c>
      <c r="J11" s="5"/>
      <c r="M11" s="6">
        <v>43598</v>
      </c>
      <c r="N11" s="7" t="str">
        <f t="shared" si="0"/>
        <v>Ústav pro státní kontrolu veterinárních biopreparátů a léčiv
Hudcova 232/56a, 621 00 Brno
Smlouva o centralizovaném zadávání uzavřena dne: 13.05.2019</v>
      </c>
    </row>
    <row r="12" spans="1:14" ht="43.2" x14ac:dyDescent="0.3">
      <c r="A12" s="1" t="s">
        <v>95</v>
      </c>
      <c r="B12" s="2" t="s">
        <v>96</v>
      </c>
      <c r="C12" s="2" t="s">
        <v>97</v>
      </c>
      <c r="D12" s="2" t="s">
        <v>84</v>
      </c>
      <c r="E12" s="3" t="s">
        <v>85</v>
      </c>
      <c r="F12" s="4" t="s">
        <v>86</v>
      </c>
      <c r="G12" s="3" t="s">
        <v>87</v>
      </c>
      <c r="H12" s="5" t="s">
        <v>88</v>
      </c>
      <c r="J12" s="5"/>
      <c r="M12" s="6">
        <v>43598</v>
      </c>
      <c r="N12" s="7" t="str">
        <f t="shared" si="0"/>
        <v>Ústřední kontrolní a zkušební ústav zemědělský
Hroznová 63/2, 603 00 Brno
Smlouva o centralizovaném zadávání uzavřena dne: 13.05.2019</v>
      </c>
    </row>
    <row r="13" spans="1:14" ht="43.2" x14ac:dyDescent="0.3">
      <c r="A13" s="1" t="s">
        <v>98</v>
      </c>
      <c r="B13" s="2" t="s">
        <v>84</v>
      </c>
      <c r="C13" s="2" t="s">
        <v>99</v>
      </c>
      <c r="D13" s="2" t="s">
        <v>84</v>
      </c>
      <c r="E13" s="3" t="s">
        <v>85</v>
      </c>
      <c r="F13" s="4" t="s">
        <v>86</v>
      </c>
      <c r="G13" s="3" t="s">
        <v>87</v>
      </c>
      <c r="H13" s="5" t="s">
        <v>88</v>
      </c>
      <c r="J13" s="5"/>
      <c r="M13" s="6">
        <v>43598</v>
      </c>
      <c r="N13" s="7" t="str">
        <f t="shared" si="0"/>
        <v>Ministerstvo zemedělství
Těšnov 65/17, 110 00 Praha 1
Smlouva o centralizovaném zadávání uzavřena dne: 13.05.2019</v>
      </c>
    </row>
    <row r="14" spans="1:14" ht="43.2" x14ac:dyDescent="0.3">
      <c r="A14" s="1" t="s">
        <v>100</v>
      </c>
      <c r="B14" s="2" t="s">
        <v>101</v>
      </c>
      <c r="C14" s="2" t="s">
        <v>102</v>
      </c>
      <c r="D14" s="2" t="s">
        <v>84</v>
      </c>
      <c r="E14" s="3" t="s">
        <v>85</v>
      </c>
      <c r="F14" s="4" t="s">
        <v>86</v>
      </c>
      <c r="G14" s="3" t="s">
        <v>87</v>
      </c>
      <c r="H14" s="5" t="s">
        <v>88</v>
      </c>
      <c r="J14" s="5"/>
      <c r="M14" s="6">
        <v>43598</v>
      </c>
      <c r="N14" s="7" t="str">
        <f t="shared" si="0"/>
        <v>Ústav pro hospodářskou úpravu lesů
Nábřežní 1326, 250 01 Brandýs nad Labem-Stará Boleslav
Smlouva o centralizovaném zadávání uzavřena dne: 13.05.2019</v>
      </c>
    </row>
    <row r="15" spans="1:14" ht="43.2" x14ac:dyDescent="0.3">
      <c r="A15" s="1" t="s">
        <v>103</v>
      </c>
      <c r="B15" s="2" t="s">
        <v>30</v>
      </c>
      <c r="C15" s="2" t="s">
        <v>104</v>
      </c>
      <c r="D15" s="2" t="s">
        <v>28</v>
      </c>
      <c r="E15" s="3" t="s">
        <v>105</v>
      </c>
      <c r="F15" s="4" t="s">
        <v>106</v>
      </c>
      <c r="G15" s="3"/>
      <c r="M15" s="6">
        <v>43313</v>
      </c>
      <c r="N15" s="7" t="str">
        <f t="shared" si="0"/>
        <v>Český hydrometeorologický ústav
Na Šabatce 2050/7, 143 06 Praha 12
Smlouva o centralizovaném zadávání uzavřena dne: 01.08.2018</v>
      </c>
    </row>
    <row r="16" spans="1:14" ht="43.2" x14ac:dyDescent="0.3">
      <c r="A16" s="1" t="s">
        <v>107</v>
      </c>
      <c r="B16" s="2" t="s">
        <v>108</v>
      </c>
      <c r="C16" s="2" t="s">
        <v>109</v>
      </c>
      <c r="D16" s="2" t="s">
        <v>84</v>
      </c>
      <c r="E16" s="3" t="s">
        <v>85</v>
      </c>
      <c r="F16" s="4" t="s">
        <v>86</v>
      </c>
      <c r="G16" s="3" t="s">
        <v>87</v>
      </c>
      <c r="H16" s="5" t="s">
        <v>88</v>
      </c>
      <c r="J16" s="5"/>
      <c r="M16" s="6">
        <v>43598</v>
      </c>
      <c r="N16" s="7" t="str">
        <f t="shared" si="0"/>
        <v>Výzkumný ústav lesního hospodářství a myslivosti, v. v. i.
Strnady 136, 252 02 Jíloviště
Smlouva o centralizovaném zadávání uzavřena dne: 13.05.2019</v>
      </c>
    </row>
    <row r="17" spans="1:14" ht="57.6" x14ac:dyDescent="0.3">
      <c r="A17" s="1" t="s">
        <v>110</v>
      </c>
      <c r="B17" s="2" t="s">
        <v>111</v>
      </c>
      <c r="C17" s="2" t="s">
        <v>112</v>
      </c>
      <c r="D17" s="2" t="s">
        <v>28</v>
      </c>
      <c r="E17" s="3" t="s">
        <v>105</v>
      </c>
      <c r="F17" s="4" t="s">
        <v>106</v>
      </c>
      <c r="G17" s="3"/>
      <c r="M17" s="6">
        <v>43313</v>
      </c>
      <c r="N17" s="7" t="str">
        <f t="shared" si="0"/>
        <v>Výzkumný ústav vodohospodářský T. G. Masaryka veřejný výzkumná instituce
Podbabská 2582/30, 160 00 Praha 6
Smlouva o centralizovaném zadávání uzavřena dne: 01.08.2018</v>
      </c>
    </row>
    <row r="18" spans="1:14" ht="43.2" x14ac:dyDescent="0.3">
      <c r="A18" s="1" t="s">
        <v>113</v>
      </c>
      <c r="B18" s="2" t="s">
        <v>114</v>
      </c>
      <c r="C18" s="2" t="s">
        <v>115</v>
      </c>
      <c r="D18" s="2" t="s">
        <v>28</v>
      </c>
      <c r="E18" s="3" t="s">
        <v>105</v>
      </c>
      <c r="F18" s="4" t="s">
        <v>106</v>
      </c>
      <c r="G18" s="3"/>
      <c r="M18" s="6">
        <v>43313</v>
      </c>
      <c r="N18" s="7" t="str">
        <f t="shared" si="0"/>
        <v>Státní fond životního prostředí České republiky
Kaplanova 1931/1, 148 00 Praha 11
Smlouva o centralizovaném zadávání uzavřena dne: 01.08.2018</v>
      </c>
    </row>
    <row r="19" spans="1:14" ht="43.2" x14ac:dyDescent="0.3">
      <c r="A19" s="1" t="s">
        <v>116</v>
      </c>
      <c r="B19" s="2" t="s">
        <v>117</v>
      </c>
      <c r="C19" s="2" t="s">
        <v>118</v>
      </c>
      <c r="D19" s="2" t="s">
        <v>45</v>
      </c>
      <c r="E19" s="3" t="s">
        <v>46</v>
      </c>
      <c r="F19" s="8" t="s">
        <v>47</v>
      </c>
      <c r="G19" s="9" t="s">
        <v>48</v>
      </c>
      <c r="H19" s="8" t="s">
        <v>49</v>
      </c>
      <c r="I19" s="8"/>
      <c r="J19" s="8"/>
      <c r="K19" s="8"/>
      <c r="L19" s="8"/>
      <c r="M19" s="10">
        <v>43313</v>
      </c>
      <c r="N19" s="7" t="str">
        <f t="shared" si="0"/>
        <v>Česká obchodní inspekce
Štěpánská 567/15, 120 00 Praha 2
Smlouva o centralizovaném zadávání uzavřena dne: 01.08.2018</v>
      </c>
    </row>
    <row r="20" spans="1:14" ht="57.6" x14ac:dyDescent="0.3">
      <c r="A20" s="1" t="s">
        <v>119</v>
      </c>
      <c r="B20" s="2" t="s">
        <v>120</v>
      </c>
      <c r="C20" s="2" t="s">
        <v>121</v>
      </c>
      <c r="D20" s="2" t="s">
        <v>122</v>
      </c>
      <c r="E20" s="3" t="s">
        <v>123</v>
      </c>
      <c r="F20" s="4" t="s">
        <v>124</v>
      </c>
      <c r="G20" s="3"/>
      <c r="M20" s="6">
        <v>43313</v>
      </c>
      <c r="N20" s="7" t="str">
        <f t="shared" si="0"/>
        <v>Národní ústav pro vzdělávání, školské poradenské zařízení a zařízení pro další vzdělávání pedagogických pracovníků
Weilova 1271/6, 102 00 Praha 10
Smlouva o centralizovaném zadávání uzavřena dne: 01.08.2018</v>
      </c>
    </row>
    <row r="21" spans="1:14" ht="43.2" x14ac:dyDescent="0.3">
      <c r="A21" s="1" t="s">
        <v>125</v>
      </c>
      <c r="B21" s="2" t="s">
        <v>122</v>
      </c>
      <c r="C21" s="2" t="s">
        <v>126</v>
      </c>
      <c r="D21" s="2" t="s">
        <v>122</v>
      </c>
      <c r="E21" s="3" t="s">
        <v>123</v>
      </c>
      <c r="F21" s="4" t="s">
        <v>124</v>
      </c>
      <c r="G21" s="3"/>
      <c r="M21" s="6">
        <v>43313</v>
      </c>
      <c r="N21" s="7" t="str">
        <f t="shared" si="0"/>
        <v>Ministerstvo školství, mládeže a tělovýchovy
Karmelitská 529/5, 118 12 Praha 1
Smlouva o centralizovaném zadávání uzavřena dne: 01.08.2018</v>
      </c>
    </row>
    <row r="22" spans="1:14" ht="43.2" x14ac:dyDescent="0.3">
      <c r="A22" s="1" t="s">
        <v>127</v>
      </c>
      <c r="B22" s="2" t="s">
        <v>128</v>
      </c>
      <c r="C22" s="2" t="s">
        <v>129</v>
      </c>
      <c r="D22" s="2" t="s">
        <v>23</v>
      </c>
      <c r="E22" s="3" t="s">
        <v>130</v>
      </c>
      <c r="F22" s="4" t="s">
        <v>131</v>
      </c>
      <c r="G22" s="3" t="s">
        <v>132</v>
      </c>
      <c r="H22" s="5" t="s">
        <v>133</v>
      </c>
      <c r="I22" s="2" t="s">
        <v>134</v>
      </c>
      <c r="J22" s="5" t="s">
        <v>135</v>
      </c>
      <c r="M22" s="6">
        <v>43412</v>
      </c>
      <c r="N22" s="7" t="str">
        <f t="shared" si="0"/>
        <v>Institut klinické a experimentální medicíny
Vídeňská 1958/9, 140 21 Praha 4
Smlouva o centralizovaném zadávání uzavřena dne: 08.11.2018</v>
      </c>
    </row>
    <row r="23" spans="1:14" ht="43.2" x14ac:dyDescent="0.3">
      <c r="A23" s="1" t="s">
        <v>136</v>
      </c>
      <c r="B23" s="2" t="s">
        <v>137</v>
      </c>
      <c r="C23" s="2" t="s">
        <v>138</v>
      </c>
      <c r="D23" s="2" t="s">
        <v>20</v>
      </c>
      <c r="E23" s="3" t="s">
        <v>139</v>
      </c>
      <c r="F23" s="4" t="s">
        <v>140</v>
      </c>
      <c r="G23" s="3" t="s">
        <v>141</v>
      </c>
      <c r="H23" s="5" t="s">
        <v>142</v>
      </c>
      <c r="M23" s="6">
        <v>43440</v>
      </c>
      <c r="N23" s="7" t="str">
        <f t="shared" si="0"/>
        <v>Institut umění - Divadelní ústav
Celetná 17, 110 00 Praha 1
Smlouva o centralizovaném zadávání uzavřena dne: 06.12.2018</v>
      </c>
    </row>
    <row r="24" spans="1:14" ht="43.2" x14ac:dyDescent="0.3">
      <c r="A24" s="1" t="s">
        <v>143</v>
      </c>
      <c r="B24" s="2" t="s">
        <v>21</v>
      </c>
      <c r="C24" s="2" t="s">
        <v>144</v>
      </c>
      <c r="D24" s="2" t="s">
        <v>20</v>
      </c>
      <c r="E24" s="3" t="s">
        <v>139</v>
      </c>
      <c r="F24" s="4" t="s">
        <v>140</v>
      </c>
      <c r="G24" s="3" t="s">
        <v>141</v>
      </c>
      <c r="H24" s="5" t="s">
        <v>142</v>
      </c>
      <c r="M24" s="6">
        <v>43440</v>
      </c>
      <c r="N24" s="7" t="str">
        <f t="shared" si="0"/>
        <v>Národní knihovna České republiky
Klementinum 190, 110 00 Praha 1
Smlouva o centralizovaném zadávání uzavřena dne: 06.12.2018</v>
      </c>
    </row>
    <row r="25" spans="1:14" ht="43.2" x14ac:dyDescent="0.3">
      <c r="A25" s="1" t="s">
        <v>145</v>
      </c>
      <c r="B25" s="2" t="s">
        <v>146</v>
      </c>
      <c r="C25" s="2" t="s">
        <v>147</v>
      </c>
      <c r="D25" s="2" t="s">
        <v>20</v>
      </c>
      <c r="E25" s="3" t="s">
        <v>139</v>
      </c>
      <c r="F25" s="4" t="s">
        <v>140</v>
      </c>
      <c r="G25" s="3" t="s">
        <v>141</v>
      </c>
      <c r="H25" s="5" t="s">
        <v>142</v>
      </c>
      <c r="M25" s="6">
        <v>43440</v>
      </c>
      <c r="N25" s="7" t="str">
        <f t="shared" si="0"/>
        <v>Česká filharmonie
Alšovo nábřeží 79/12, 110 00 Praha 1
Smlouva o centralizovaném zadávání uzavřena dne: 06.12.2018</v>
      </c>
    </row>
    <row r="26" spans="1:14" ht="43.2" x14ac:dyDescent="0.3">
      <c r="A26" s="1" t="s">
        <v>148</v>
      </c>
      <c r="B26" s="2" t="s">
        <v>149</v>
      </c>
      <c r="C26" s="2" t="s">
        <v>150</v>
      </c>
      <c r="D26" s="2" t="s">
        <v>20</v>
      </c>
      <c r="E26" s="3" t="s">
        <v>139</v>
      </c>
      <c r="F26" s="4" t="s">
        <v>140</v>
      </c>
      <c r="G26" s="3" t="s">
        <v>141</v>
      </c>
      <c r="H26" s="5" t="s">
        <v>142</v>
      </c>
      <c r="M26" s="6">
        <v>43440</v>
      </c>
      <c r="N26" s="7" t="str">
        <f t="shared" si="0"/>
        <v>Národní muzeum
Václavské náměstí 1700/68, 115 79 Praha 1
Smlouva o centralizovaném zadávání uzavřena dne: 06.12.2018</v>
      </c>
    </row>
    <row r="27" spans="1:14" ht="43.2" x14ac:dyDescent="0.3">
      <c r="A27" s="1" t="s">
        <v>151</v>
      </c>
      <c r="B27" s="2" t="s">
        <v>152</v>
      </c>
      <c r="C27" s="2" t="s">
        <v>153</v>
      </c>
      <c r="D27" s="2" t="s">
        <v>20</v>
      </c>
      <c r="E27" s="3" t="s">
        <v>139</v>
      </c>
      <c r="F27" s="4" t="s">
        <v>140</v>
      </c>
      <c r="G27" s="3" t="s">
        <v>141</v>
      </c>
      <c r="H27" s="5" t="s">
        <v>142</v>
      </c>
      <c r="M27" s="6">
        <v>43440</v>
      </c>
      <c r="N27" s="7" t="str">
        <f t="shared" si="0"/>
        <v>Národní galerie v Praze
Staroměstské náměstí 606/12, 110 00 Praha 1
Smlouva o centralizovaném zadávání uzavřena dne: 06.12.2018</v>
      </c>
    </row>
    <row r="28" spans="1:14" ht="43.2" x14ac:dyDescent="0.3">
      <c r="A28" s="1" t="s">
        <v>154</v>
      </c>
      <c r="B28" s="2" t="s">
        <v>155</v>
      </c>
      <c r="C28" s="2" t="s">
        <v>156</v>
      </c>
      <c r="D28" s="2" t="s">
        <v>20</v>
      </c>
      <c r="E28" s="3" t="s">
        <v>139</v>
      </c>
      <c r="F28" s="4" t="s">
        <v>140</v>
      </c>
      <c r="G28" s="3" t="s">
        <v>141</v>
      </c>
      <c r="H28" s="5" t="s">
        <v>142</v>
      </c>
      <c r="M28" s="6">
        <v>43440</v>
      </c>
      <c r="N28" s="7" t="str">
        <f t="shared" si="0"/>
        <v>Národní technické muzeum
Kostelní 1320/42, 170 78 Praha
Smlouva o centralizovaném zadávání uzavřena dne: 06.12.2018</v>
      </c>
    </row>
    <row r="29" spans="1:14" ht="43.2" x14ac:dyDescent="0.3">
      <c r="A29" s="1" t="s">
        <v>157</v>
      </c>
      <c r="B29" s="2" t="s">
        <v>158</v>
      </c>
      <c r="C29" s="2" t="s">
        <v>159</v>
      </c>
      <c r="D29" s="2" t="s">
        <v>20</v>
      </c>
      <c r="E29" s="3" t="s">
        <v>139</v>
      </c>
      <c r="F29" s="4" t="s">
        <v>140</v>
      </c>
      <c r="G29" s="3" t="s">
        <v>141</v>
      </c>
      <c r="H29" s="5" t="s">
        <v>142</v>
      </c>
      <c r="M29" s="6">
        <v>43440</v>
      </c>
      <c r="N29" s="7" t="str">
        <f t="shared" si="0"/>
        <v>Památník národního písemnictví
Strahovské nádvoří 132/1, 118 38 Praha
Smlouva o centralizovaném zadávání uzavřena dne: 06.12.2018</v>
      </c>
    </row>
    <row r="30" spans="1:14" ht="43.2" x14ac:dyDescent="0.3">
      <c r="A30" s="1" t="s">
        <v>160</v>
      </c>
      <c r="B30" s="2" t="s">
        <v>161</v>
      </c>
      <c r="C30" s="2" t="s">
        <v>162</v>
      </c>
      <c r="D30" s="2" t="s">
        <v>20</v>
      </c>
      <c r="E30" s="3" t="s">
        <v>139</v>
      </c>
      <c r="F30" s="4" t="s">
        <v>140</v>
      </c>
      <c r="G30" s="3" t="s">
        <v>141</v>
      </c>
      <c r="H30" s="5" t="s">
        <v>142</v>
      </c>
      <c r="M30" s="6">
        <v>43440</v>
      </c>
      <c r="N30" s="7" t="str">
        <f t="shared" si="0"/>
        <v>Národní divadlo
Ostrovní 225/1, 110 00 Praha 1
Smlouva o centralizovaném zadávání uzavřena dne: 06.12.2018</v>
      </c>
    </row>
    <row r="31" spans="1:14" ht="43.2" x14ac:dyDescent="0.3">
      <c r="A31" s="1" t="s">
        <v>163</v>
      </c>
      <c r="B31" s="2" t="s">
        <v>164</v>
      </c>
      <c r="C31" s="2" t="s">
        <v>165</v>
      </c>
      <c r="D31" s="2" t="s">
        <v>20</v>
      </c>
      <c r="E31" s="3" t="s">
        <v>139</v>
      </c>
      <c r="F31" s="4" t="s">
        <v>140</v>
      </c>
      <c r="G31" s="3" t="s">
        <v>141</v>
      </c>
      <c r="H31" s="5" t="s">
        <v>142</v>
      </c>
      <c r="M31" s="6">
        <v>43440</v>
      </c>
      <c r="N31" s="7" t="str">
        <f t="shared" si="0"/>
        <v>Uměleckoprůmyslové museum v Praze
17. listopadu 2/2, 110 01 Praha 1
Smlouva o centralizovaném zadávání uzavřena dne: 06.12.2018</v>
      </c>
    </row>
    <row r="32" spans="1:14" ht="43.2" x14ac:dyDescent="0.3">
      <c r="A32" s="1" t="s">
        <v>166</v>
      </c>
      <c r="B32" s="2" t="s">
        <v>20</v>
      </c>
      <c r="C32" s="2" t="s">
        <v>167</v>
      </c>
      <c r="D32" s="2" t="s">
        <v>20</v>
      </c>
      <c r="E32" s="3" t="s">
        <v>139</v>
      </c>
      <c r="F32" s="4" t="s">
        <v>140</v>
      </c>
      <c r="G32" s="3" t="s">
        <v>141</v>
      </c>
      <c r="H32" s="5" t="s">
        <v>142</v>
      </c>
      <c r="M32" s="6">
        <v>43440</v>
      </c>
      <c r="N32" s="7" t="str">
        <f t="shared" si="0"/>
        <v>Ministerstvo kultury
Maltézské náměstí 1, 118 00 Praha 1
Smlouva o centralizovaném zadávání uzavřena dne: 06.12.2018</v>
      </c>
    </row>
    <row r="33" spans="1:14" ht="43.2" x14ac:dyDescent="0.3">
      <c r="A33" s="1" t="s">
        <v>168</v>
      </c>
      <c r="B33" s="2" t="s">
        <v>169</v>
      </c>
      <c r="C33" s="2" t="s">
        <v>170</v>
      </c>
      <c r="D33" s="2" t="s">
        <v>23</v>
      </c>
      <c r="E33" s="3" t="s">
        <v>130</v>
      </c>
      <c r="F33" s="4" t="s">
        <v>131</v>
      </c>
      <c r="G33" s="3" t="s">
        <v>132</v>
      </c>
      <c r="H33" s="5" t="s">
        <v>133</v>
      </c>
      <c r="I33" s="2" t="s">
        <v>134</v>
      </c>
      <c r="J33" s="5" t="s">
        <v>135</v>
      </c>
      <c r="M33" s="6">
        <v>43412</v>
      </c>
      <c r="N33" s="7" t="str">
        <f t="shared" si="0"/>
        <v>Ústav pro péči o matku a dítě
Podolské nábřeží 157/36, 147 00 Praha 4
Smlouva o centralizovaném zadávání uzavřena dne: 08.11.2018</v>
      </c>
    </row>
    <row r="34" spans="1:14" ht="43.2" x14ac:dyDescent="0.3">
      <c r="A34" s="1" t="s">
        <v>171</v>
      </c>
      <c r="B34" s="2" t="s">
        <v>172</v>
      </c>
      <c r="C34" s="2" t="s">
        <v>173</v>
      </c>
      <c r="D34" s="2" t="s">
        <v>23</v>
      </c>
      <c r="E34" s="3" t="s">
        <v>130</v>
      </c>
      <c r="F34" s="4" t="s">
        <v>131</v>
      </c>
      <c r="G34" s="3" t="s">
        <v>132</v>
      </c>
      <c r="H34" s="5" t="s">
        <v>133</v>
      </c>
      <c r="I34" s="2" t="s">
        <v>134</v>
      </c>
      <c r="J34" s="5" t="s">
        <v>135</v>
      </c>
      <c r="M34" s="6">
        <v>43412</v>
      </c>
      <c r="N34" s="7" t="str">
        <f t="shared" si="0"/>
        <v>Revmatologický ústav
Na slupi 450/4, 128 50 Praha 2
Smlouva o centralizovaném zadávání uzavřena dne: 08.11.2018</v>
      </c>
    </row>
    <row r="35" spans="1:14" ht="43.2" x14ac:dyDescent="0.3">
      <c r="A35" s="1" t="s">
        <v>174</v>
      </c>
      <c r="B35" s="2" t="s">
        <v>175</v>
      </c>
      <c r="C35" s="2" t="s">
        <v>176</v>
      </c>
      <c r="D35" s="2" t="s">
        <v>23</v>
      </c>
      <c r="E35" s="3" t="s">
        <v>130</v>
      </c>
      <c r="F35" s="4" t="s">
        <v>131</v>
      </c>
      <c r="G35" s="3" t="s">
        <v>132</v>
      </c>
      <c r="H35" s="5" t="s">
        <v>133</v>
      </c>
      <c r="I35" s="2" t="s">
        <v>134</v>
      </c>
      <c r="J35" s="5" t="s">
        <v>135</v>
      </c>
      <c r="M35" s="6">
        <v>43412</v>
      </c>
      <c r="N35" s="7" t="str">
        <f t="shared" si="0"/>
        <v>Ústav hematologie a krevní transfuze Praha
U Nemocnice 2094/1, 128 20 Praha 2
Smlouva o centralizovaném zadávání uzavřena dne: 08.11.2018</v>
      </c>
    </row>
    <row r="36" spans="1:14" ht="43.2" x14ac:dyDescent="0.3">
      <c r="A36" s="1" t="s">
        <v>177</v>
      </c>
      <c r="B36" s="2" t="s">
        <v>178</v>
      </c>
      <c r="C36" s="2" t="s">
        <v>179</v>
      </c>
      <c r="D36" s="2" t="s">
        <v>23</v>
      </c>
      <c r="E36" s="3" t="s">
        <v>130</v>
      </c>
      <c r="F36" s="4" t="s">
        <v>131</v>
      </c>
      <c r="G36" s="3" t="s">
        <v>132</v>
      </c>
      <c r="H36" s="5" t="s">
        <v>133</v>
      </c>
      <c r="I36" s="2" t="s">
        <v>134</v>
      </c>
      <c r="J36" s="5" t="s">
        <v>135</v>
      </c>
      <c r="M36" s="6">
        <v>43412</v>
      </c>
      <c r="N36" s="7" t="str">
        <f t="shared" si="0"/>
        <v>Národní ústav duševního zdraví
Topolova 748, 250 67 Klecany
Smlouva o centralizovaném zadávání uzavřena dne: 08.11.2018</v>
      </c>
    </row>
    <row r="37" spans="1:14" ht="43.2" x14ac:dyDescent="0.3">
      <c r="A37" s="1" t="s">
        <v>180</v>
      </c>
      <c r="B37" s="2" t="s">
        <v>181</v>
      </c>
      <c r="C37" s="2" t="s">
        <v>182</v>
      </c>
      <c r="D37" s="2" t="s">
        <v>23</v>
      </c>
      <c r="E37" s="3" t="s">
        <v>130</v>
      </c>
      <c r="F37" s="4" t="s">
        <v>131</v>
      </c>
      <c r="G37" s="3" t="s">
        <v>132</v>
      </c>
      <c r="H37" s="5" t="s">
        <v>133</v>
      </c>
      <c r="I37" s="2" t="s">
        <v>134</v>
      </c>
      <c r="J37" s="5" t="s">
        <v>135</v>
      </c>
      <c r="M37" s="6">
        <v>43412</v>
      </c>
      <c r="N37" s="7" t="str">
        <f t="shared" si="0"/>
        <v>Endokrinologický ústav
Národní 139/8, 116 94 Praha 1
Smlouva o centralizovaném zadávání uzavřena dne: 08.11.2018</v>
      </c>
    </row>
    <row r="38" spans="1:14" ht="43.2" x14ac:dyDescent="0.3">
      <c r="A38" s="1" t="s">
        <v>183</v>
      </c>
      <c r="B38" s="2" t="s">
        <v>184</v>
      </c>
      <c r="C38" s="2" t="s">
        <v>185</v>
      </c>
      <c r="D38" s="2" t="s">
        <v>23</v>
      </c>
      <c r="E38" s="3" t="s">
        <v>130</v>
      </c>
      <c r="F38" s="4" t="s">
        <v>131</v>
      </c>
      <c r="G38" s="3" t="s">
        <v>132</v>
      </c>
      <c r="H38" s="5" t="s">
        <v>133</v>
      </c>
      <c r="I38" s="2" t="s">
        <v>134</v>
      </c>
      <c r="J38" s="5" t="s">
        <v>135</v>
      </c>
      <c r="M38" s="6">
        <v>43412</v>
      </c>
      <c r="N38" s="7" t="str">
        <f t="shared" si="0"/>
        <v>Státní ústav pro kontrolu léčiv
Šrobárova 49/48, 100 41 Praha 10
Smlouva o centralizovaném zadávání uzavřena dne: 08.11.2018</v>
      </c>
    </row>
    <row r="39" spans="1:14" ht="43.2" x14ac:dyDescent="0.3">
      <c r="A39" s="1" t="s">
        <v>186</v>
      </c>
      <c r="B39" s="2" t="s">
        <v>187</v>
      </c>
      <c r="C39" s="2" t="s">
        <v>188</v>
      </c>
      <c r="D39" s="2" t="s">
        <v>23</v>
      </c>
      <c r="E39" s="3" t="s">
        <v>130</v>
      </c>
      <c r="F39" s="4" t="s">
        <v>131</v>
      </c>
      <c r="G39" s="3" t="s">
        <v>132</v>
      </c>
      <c r="H39" s="5" t="s">
        <v>133</v>
      </c>
      <c r="I39" s="2" t="s">
        <v>134</v>
      </c>
      <c r="J39" s="5" t="s">
        <v>135</v>
      </c>
      <c r="M39" s="6">
        <v>43412</v>
      </c>
      <c r="N39" s="7" t="str">
        <f t="shared" si="0"/>
        <v>Národní lékařská knihovna
Sokolská 1791/54, 121 32 Praha 2
Smlouva o centralizovaném zadávání uzavřena dne: 08.11.2018</v>
      </c>
    </row>
    <row r="40" spans="1:14" ht="43.2" x14ac:dyDescent="0.3">
      <c r="A40" s="1" t="s">
        <v>189</v>
      </c>
      <c r="B40" s="2" t="s">
        <v>190</v>
      </c>
      <c r="C40" s="2" t="s">
        <v>191</v>
      </c>
      <c r="D40" s="2" t="s">
        <v>23</v>
      </c>
      <c r="E40" s="3" t="s">
        <v>130</v>
      </c>
      <c r="F40" s="4" t="s">
        <v>131</v>
      </c>
      <c r="G40" s="3" t="s">
        <v>132</v>
      </c>
      <c r="H40" s="5" t="s">
        <v>133</v>
      </c>
      <c r="I40" s="2" t="s">
        <v>134</v>
      </c>
      <c r="J40" s="5" t="s">
        <v>135</v>
      </c>
      <c r="M40" s="6">
        <v>43412</v>
      </c>
      <c r="N40" s="7" t="str">
        <f t="shared" si="0"/>
        <v>Ústav zdravotnických informací a statistiky ČR
Palackého náměstí 375/4, 128 01 Praha 2
Smlouva o centralizovaném zadávání uzavřena dne: 08.11.2018</v>
      </c>
    </row>
    <row r="41" spans="1:14" ht="43.2" x14ac:dyDescent="0.3">
      <c r="A41" s="1" t="s">
        <v>192</v>
      </c>
      <c r="B41" s="2" t="s">
        <v>193</v>
      </c>
      <c r="C41" s="2" t="s">
        <v>194</v>
      </c>
      <c r="D41" s="2" t="s">
        <v>23</v>
      </c>
      <c r="E41" s="3" t="s">
        <v>130</v>
      </c>
      <c r="F41" s="4" t="s">
        <v>131</v>
      </c>
      <c r="G41" s="3" t="s">
        <v>132</v>
      </c>
      <c r="H41" s="5" t="s">
        <v>133</v>
      </c>
      <c r="I41" s="2" t="s">
        <v>134</v>
      </c>
      <c r="J41" s="5" t="s">
        <v>135</v>
      </c>
      <c r="M41" s="6">
        <v>43412</v>
      </c>
      <c r="N41" s="7" t="str">
        <f t="shared" si="0"/>
        <v>Institut postgraduálního vzdělávání ve zdravotnictví 
Ruská 2412/85, 100 05 Praha 10
Smlouva o centralizovaném zadávání uzavřena dne: 08.11.2018</v>
      </c>
    </row>
    <row r="42" spans="1:14" ht="43.2" x14ac:dyDescent="0.3">
      <c r="A42" s="1" t="s">
        <v>195</v>
      </c>
      <c r="B42" s="2" t="s">
        <v>196</v>
      </c>
      <c r="C42" s="2" t="s">
        <v>197</v>
      </c>
      <c r="D42" s="2" t="s">
        <v>23</v>
      </c>
      <c r="E42" s="3" t="s">
        <v>130</v>
      </c>
      <c r="F42" s="4" t="s">
        <v>131</v>
      </c>
      <c r="G42" s="3" t="s">
        <v>132</v>
      </c>
      <c r="H42" s="5" t="s">
        <v>133</v>
      </c>
      <c r="I42" s="2" t="s">
        <v>134</v>
      </c>
      <c r="J42" s="5" t="s">
        <v>135</v>
      </c>
      <c r="M42" s="6">
        <v>43412</v>
      </c>
      <c r="N42" s="7" t="str">
        <f t="shared" si="0"/>
        <v>Národní centrum ošetřovatelství a nelékařských zdravotnických oborů
Vinařská 965/6, 603 00 Brno
Smlouva o centralizovaném zadávání uzavřena dne: 08.11.2018</v>
      </c>
    </row>
    <row r="43" spans="1:14" ht="43.2" x14ac:dyDescent="0.3">
      <c r="A43" s="1" t="s">
        <v>198</v>
      </c>
      <c r="B43" s="2" t="s">
        <v>199</v>
      </c>
      <c r="C43" s="2" t="s">
        <v>200</v>
      </c>
      <c r="D43" s="2" t="s">
        <v>23</v>
      </c>
      <c r="E43" s="3" t="s">
        <v>130</v>
      </c>
      <c r="F43" s="4" t="s">
        <v>131</v>
      </c>
      <c r="G43" s="3" t="s">
        <v>132</v>
      </c>
      <c r="H43" s="5" t="s">
        <v>133</v>
      </c>
      <c r="I43" s="2" t="s">
        <v>134</v>
      </c>
      <c r="J43" s="5" t="s">
        <v>135</v>
      </c>
      <c r="M43" s="6">
        <v>43412</v>
      </c>
      <c r="N43" s="7" t="str">
        <f t="shared" si="0"/>
        <v>Nemocnice Na Homolce
Roentgenova 37/2, 150 30 Praha 5
Smlouva o centralizovaném zadávání uzavřena dne: 08.11.2018</v>
      </c>
    </row>
    <row r="44" spans="1:14" ht="43.2" x14ac:dyDescent="0.3">
      <c r="A44" s="1" t="s">
        <v>201</v>
      </c>
      <c r="B44" s="2" t="s">
        <v>23</v>
      </c>
      <c r="C44" s="2" t="s">
        <v>191</v>
      </c>
      <c r="D44" s="2" t="s">
        <v>23</v>
      </c>
      <c r="E44" s="3" t="s">
        <v>130</v>
      </c>
      <c r="F44" s="4" t="s">
        <v>131</v>
      </c>
      <c r="G44" s="3" t="s">
        <v>132</v>
      </c>
      <c r="H44" s="5" t="s">
        <v>133</v>
      </c>
      <c r="I44" s="2" t="s">
        <v>134</v>
      </c>
      <c r="J44" s="5" t="s">
        <v>135</v>
      </c>
      <c r="M44" s="6">
        <v>43412</v>
      </c>
      <c r="N44" s="7" t="str">
        <f t="shared" si="0"/>
        <v>Ministerstvo zdravotnictví
Palackého náměstí 375/4, 128 01 Praha 2
Smlouva o centralizovaném zadávání uzavřena dne: 08.11.2018</v>
      </c>
    </row>
    <row r="45" spans="1:14" ht="43.2" x14ac:dyDescent="0.3">
      <c r="A45" s="1" t="s">
        <v>202</v>
      </c>
      <c r="B45" s="2" t="s">
        <v>203</v>
      </c>
      <c r="C45" s="2" t="s">
        <v>204</v>
      </c>
      <c r="D45" s="2" t="s">
        <v>78</v>
      </c>
      <c r="E45" s="3" t="s">
        <v>79</v>
      </c>
      <c r="F45" s="4" t="s">
        <v>80</v>
      </c>
      <c r="G45" s="3"/>
      <c r="M45" s="6">
        <v>43440</v>
      </c>
      <c r="N45" s="7" t="str">
        <f t="shared" si="0"/>
        <v>Úřad pro mezinárodněprávní ochranu dětí
Šilingrovo náměstí 257/3, 602 00 Brno
Smlouva o centralizovaném zadávání uzavřena dne: 06.12.2018</v>
      </c>
    </row>
    <row r="46" spans="1:14" ht="43.2" x14ac:dyDescent="0.3">
      <c r="A46" s="1" t="s">
        <v>205</v>
      </c>
      <c r="B46" s="2" t="s">
        <v>206</v>
      </c>
      <c r="C46" s="2" t="s">
        <v>207</v>
      </c>
      <c r="D46" s="2" t="s">
        <v>19</v>
      </c>
      <c r="E46" s="3" t="s">
        <v>208</v>
      </c>
      <c r="F46" s="4" t="s">
        <v>209</v>
      </c>
      <c r="G46" s="3"/>
      <c r="M46" s="6">
        <v>43313</v>
      </c>
      <c r="N46" s="7" t="str">
        <f t="shared" si="0"/>
        <v>Výzkumný ústav geodetický, topografický a kartografický, v. v. i.
Ústecká 98, 250 66 Zdiby
Smlouva o centralizovaném zadávání uzavřena dne: 01.08.2018</v>
      </c>
    </row>
    <row r="47" spans="1:14" ht="43.2" x14ac:dyDescent="0.3">
      <c r="A47" s="1" t="s">
        <v>210</v>
      </c>
      <c r="B47" s="2" t="s">
        <v>19</v>
      </c>
      <c r="C47" s="2" t="s">
        <v>211</v>
      </c>
      <c r="D47" s="2" t="s">
        <v>19</v>
      </c>
      <c r="E47" s="3" t="s">
        <v>208</v>
      </c>
      <c r="F47" s="4" t="s">
        <v>209</v>
      </c>
      <c r="G47" s="3"/>
      <c r="M47" s="6">
        <v>43313</v>
      </c>
      <c r="N47" s="7" t="str">
        <f t="shared" si="0"/>
        <v>Český úřad zeměměřický a katastrální
Pod sídlištěm 1800/9, 180 00 Praha 8
Smlouva o centralizovaném zadávání uzavřena dne: 01.08.2018</v>
      </c>
    </row>
    <row r="48" spans="1:14" ht="43.2" x14ac:dyDescent="0.3">
      <c r="A48" s="1" t="s">
        <v>212</v>
      </c>
      <c r="B48" s="2" t="s">
        <v>213</v>
      </c>
      <c r="C48" s="2" t="s">
        <v>214</v>
      </c>
      <c r="D48" s="2" t="s">
        <v>28</v>
      </c>
      <c r="E48" s="3" t="s">
        <v>105</v>
      </c>
      <c r="F48" s="4" t="s">
        <v>106</v>
      </c>
      <c r="G48" s="3"/>
      <c r="M48" s="6">
        <v>43313</v>
      </c>
      <c r="N48" s="7" t="str">
        <f t="shared" si="0"/>
        <v>Česká geologická služba
Klárov 131/3, 118 21 Praha 1
Smlouva o centralizovaném zadávání uzavřena dne: 01.08.2018</v>
      </c>
    </row>
    <row r="49" spans="1:14" ht="43.2" x14ac:dyDescent="0.3">
      <c r="A49" s="1" t="s">
        <v>215</v>
      </c>
      <c r="B49" s="2" t="s">
        <v>216</v>
      </c>
      <c r="C49" s="2" t="s">
        <v>217</v>
      </c>
      <c r="D49" s="2" t="s">
        <v>216</v>
      </c>
      <c r="E49" s="3" t="s">
        <v>218</v>
      </c>
      <c r="F49" s="4" t="s">
        <v>219</v>
      </c>
      <c r="G49" s="3"/>
      <c r="M49" s="6">
        <v>43313</v>
      </c>
      <c r="N49" s="7" t="str">
        <f t="shared" si="0"/>
        <v>Český báňský úřad
Kozí 4/748, 110 01 Praha 1
Smlouva o centralizovaném zadávání uzavřena dne: 01.08.2018</v>
      </c>
    </row>
    <row r="50" spans="1:14" ht="43.2" x14ac:dyDescent="0.3">
      <c r="A50" s="1" t="s">
        <v>220</v>
      </c>
      <c r="B50" s="2" t="s">
        <v>221</v>
      </c>
      <c r="C50" s="2" t="s">
        <v>222</v>
      </c>
      <c r="D50" s="2" t="s">
        <v>78</v>
      </c>
      <c r="E50" s="3" t="s">
        <v>79</v>
      </c>
      <c r="F50" s="4" t="s">
        <v>80</v>
      </c>
      <c r="G50" s="3"/>
      <c r="M50" s="6">
        <v>43440</v>
      </c>
      <c r="N50" s="7" t="str">
        <f t="shared" si="0"/>
        <v>Výzkumný ústav bezpečnosti práce, v. v. i.
Jeruzalémská 1283/9, 116 52 Praha 1
Smlouva o centralizovaném zadávání uzavřena dne: 06.12.2018</v>
      </c>
    </row>
    <row r="51" spans="1:14" ht="43.2" x14ac:dyDescent="0.3">
      <c r="A51" s="1" t="s">
        <v>223</v>
      </c>
      <c r="B51" s="2" t="s">
        <v>224</v>
      </c>
      <c r="C51" s="2" t="s">
        <v>225</v>
      </c>
      <c r="D51" s="2" t="s">
        <v>84</v>
      </c>
      <c r="E51" s="3" t="s">
        <v>85</v>
      </c>
      <c r="F51" s="4" t="s">
        <v>86</v>
      </c>
      <c r="G51" s="3" t="s">
        <v>87</v>
      </c>
      <c r="H51" s="5" t="s">
        <v>88</v>
      </c>
      <c r="J51" s="5"/>
      <c r="M51" s="6">
        <v>43598</v>
      </c>
      <c r="N51" s="7" t="str">
        <f t="shared" si="0"/>
        <v>Výzkumný ústav rostlinné výroby, v. v. i.
Drnovská 507/73, 161 00 Praha 6
Smlouva o centralizovaném zadávání uzavřena dne: 13.05.2019</v>
      </c>
    </row>
    <row r="52" spans="1:14" ht="43.2" x14ac:dyDescent="0.3">
      <c r="A52" s="1" t="s">
        <v>226</v>
      </c>
      <c r="B52" s="2" t="s">
        <v>227</v>
      </c>
      <c r="C52" s="2" t="s">
        <v>228</v>
      </c>
      <c r="D52" s="2" t="s">
        <v>84</v>
      </c>
      <c r="E52" s="3" t="s">
        <v>85</v>
      </c>
      <c r="F52" s="4" t="s">
        <v>86</v>
      </c>
      <c r="G52" s="3" t="s">
        <v>87</v>
      </c>
      <c r="H52" s="5" t="s">
        <v>88</v>
      </c>
      <c r="J52" s="5"/>
      <c r="M52" s="6">
        <v>43598</v>
      </c>
      <c r="N52" s="7" t="str">
        <f t="shared" si="0"/>
        <v>Výzkumný ústav živočišné výroby, v. v. i.
Přátelství 815/109, 104 00 Praha 22
Smlouva o centralizovaném zadávání uzavřena dne: 13.05.2019</v>
      </c>
    </row>
    <row r="53" spans="1:14" ht="43.2" x14ac:dyDescent="0.3">
      <c r="A53" s="1" t="s">
        <v>229</v>
      </c>
      <c r="B53" s="2" t="s">
        <v>230</v>
      </c>
      <c r="C53" s="2" t="s">
        <v>231</v>
      </c>
      <c r="D53" s="2" t="s">
        <v>84</v>
      </c>
      <c r="E53" s="3" t="s">
        <v>85</v>
      </c>
      <c r="F53" s="4" t="s">
        <v>86</v>
      </c>
      <c r="G53" s="3" t="s">
        <v>87</v>
      </c>
      <c r="H53" s="5" t="s">
        <v>88</v>
      </c>
      <c r="J53" s="5"/>
      <c r="M53" s="6">
        <v>43598</v>
      </c>
      <c r="N53" s="7" t="str">
        <f t="shared" si="0"/>
        <v>Výzkumný ústav potravinářský Praha, v. v. i.
Radiová 1285/7, 102 00 Praha 15
Smlouva o centralizovaném zadávání uzavřena dne: 13.05.2019</v>
      </c>
    </row>
    <row r="54" spans="1:14" ht="43.2" x14ac:dyDescent="0.3">
      <c r="A54" s="1" t="s">
        <v>232</v>
      </c>
      <c r="B54" s="2" t="s">
        <v>233</v>
      </c>
      <c r="C54" s="2" t="s">
        <v>225</v>
      </c>
      <c r="D54" s="2" t="s">
        <v>84</v>
      </c>
      <c r="E54" s="3" t="s">
        <v>85</v>
      </c>
      <c r="F54" s="4" t="s">
        <v>86</v>
      </c>
      <c r="G54" s="3" t="s">
        <v>87</v>
      </c>
      <c r="H54" s="5" t="s">
        <v>88</v>
      </c>
      <c r="J54" s="5"/>
      <c r="M54" s="6">
        <v>43598</v>
      </c>
      <c r="N54" s="7" t="str">
        <f t="shared" si="0"/>
        <v>Výzkumný ústav zemědělské techniky, v. v. i.
Drnovská 507/73, 161 00 Praha 6
Smlouva o centralizovaném zadávání uzavřena dne: 13.05.2019</v>
      </c>
    </row>
    <row r="55" spans="1:14" ht="43.2" x14ac:dyDescent="0.3">
      <c r="A55" s="1" t="s">
        <v>234</v>
      </c>
      <c r="B55" s="2" t="s">
        <v>235</v>
      </c>
      <c r="C55" s="2" t="s">
        <v>236</v>
      </c>
      <c r="D55" s="2" t="s">
        <v>84</v>
      </c>
      <c r="E55" s="3" t="s">
        <v>85</v>
      </c>
      <c r="F55" s="4" t="s">
        <v>86</v>
      </c>
      <c r="G55" s="3" t="s">
        <v>87</v>
      </c>
      <c r="H55" s="5" t="s">
        <v>88</v>
      </c>
      <c r="J55" s="5"/>
      <c r="M55" s="6">
        <v>43598</v>
      </c>
      <c r="N55" s="7" t="str">
        <f t="shared" si="0"/>
        <v>Výzkumný ústav meliorací a ochrany půdy, v. v. i.
Žabovřeská 250, 156 00 Praha-Zbraslav
Smlouva o centralizovaném zadávání uzavřena dne: 13.05.2019</v>
      </c>
    </row>
    <row r="56" spans="1:14" ht="43.2" x14ac:dyDescent="0.3">
      <c r="A56" s="1" t="s">
        <v>237</v>
      </c>
      <c r="B56" s="2" t="s">
        <v>238</v>
      </c>
      <c r="C56" s="2" t="s">
        <v>239</v>
      </c>
      <c r="D56" s="2" t="s">
        <v>28</v>
      </c>
      <c r="E56" s="3" t="s">
        <v>105</v>
      </c>
      <c r="F56" s="4" t="s">
        <v>106</v>
      </c>
      <c r="G56" s="3"/>
      <c r="M56" s="6">
        <v>43313</v>
      </c>
      <c r="N56" s="7" t="str">
        <f t="shared" si="0"/>
        <v>Výzkumný ústav Silva Taroucy pro krajinu a okrasné zahradnictví, v. v. i.
Květnové náměstí 391, 252 43 Průhonice
Smlouva o centralizovaném zadávání uzavřena dne: 01.08.2018</v>
      </c>
    </row>
    <row r="57" spans="1:14" ht="43.2" x14ac:dyDescent="0.3">
      <c r="A57" s="1" t="s">
        <v>240</v>
      </c>
      <c r="B57" s="2" t="s">
        <v>241</v>
      </c>
      <c r="C57" s="2" t="s">
        <v>242</v>
      </c>
      <c r="D57" s="2" t="s">
        <v>84</v>
      </c>
      <c r="E57" s="3" t="s">
        <v>85</v>
      </c>
      <c r="F57" s="4" t="s">
        <v>86</v>
      </c>
      <c r="G57" s="3" t="s">
        <v>87</v>
      </c>
      <c r="H57" s="5" t="s">
        <v>88</v>
      </c>
      <c r="J57" s="5"/>
      <c r="M57" s="6">
        <v>43598</v>
      </c>
      <c r="N57" s="7" t="str">
        <f t="shared" si="0"/>
        <v>Výzkumný ústav veterinárního lékařství, v. v. i.
Hudcova 296/70, 621 00 Brno
Smlouva o centralizovaném zadávání uzavřena dne: 13.05.2019</v>
      </c>
    </row>
    <row r="58" spans="1:14" ht="43.2" x14ac:dyDescent="0.3">
      <c r="A58" s="1" t="s">
        <v>243</v>
      </c>
      <c r="B58" s="2" t="s">
        <v>244</v>
      </c>
      <c r="C58" s="2" t="s">
        <v>245</v>
      </c>
      <c r="D58" s="2" t="s">
        <v>84</v>
      </c>
      <c r="E58" s="3" t="s">
        <v>85</v>
      </c>
      <c r="F58" s="4" t="s">
        <v>86</v>
      </c>
      <c r="G58" s="3" t="s">
        <v>87</v>
      </c>
      <c r="H58" s="5" t="s">
        <v>88</v>
      </c>
      <c r="J58" s="5"/>
      <c r="M58" s="6">
        <v>43598</v>
      </c>
      <c r="N58" s="7" t="str">
        <f t="shared" si="0"/>
        <v>Ústav zemědělské ekonomiky a informací
Mánesova 1453/75, 120 00 Praha 2
Smlouva o centralizovaném zadávání uzavřena dne: 13.05.2019</v>
      </c>
    </row>
    <row r="59" spans="1:14" ht="43.2" x14ac:dyDescent="0.3">
      <c r="A59" s="1" t="s">
        <v>246</v>
      </c>
      <c r="B59" s="2" t="s">
        <v>247</v>
      </c>
      <c r="C59" s="2" t="s">
        <v>248</v>
      </c>
      <c r="D59" s="2" t="s">
        <v>20</v>
      </c>
      <c r="E59" s="3" t="s">
        <v>139</v>
      </c>
      <c r="F59" s="4" t="s">
        <v>140</v>
      </c>
      <c r="G59" s="3" t="s">
        <v>141</v>
      </c>
      <c r="H59" s="5" t="s">
        <v>142</v>
      </c>
      <c r="M59" s="6">
        <v>43440</v>
      </c>
      <c r="N59" s="7" t="str">
        <f t="shared" si="0"/>
        <v>Národní filmový archiv
Malešická 2706/12, 130 00 Praha 3
Smlouva o centralizovaném zadávání uzavřena dne: 06.12.2018</v>
      </c>
    </row>
    <row r="60" spans="1:14" ht="43.2" x14ac:dyDescent="0.3">
      <c r="A60" s="1" t="s">
        <v>249</v>
      </c>
      <c r="B60" s="2" t="s">
        <v>250</v>
      </c>
      <c r="C60" s="2" t="s">
        <v>251</v>
      </c>
      <c r="D60" s="2" t="s">
        <v>23</v>
      </c>
      <c r="E60" s="3" t="s">
        <v>130</v>
      </c>
      <c r="F60" s="4" t="s">
        <v>131</v>
      </c>
      <c r="G60" s="3" t="s">
        <v>132</v>
      </c>
      <c r="H60" s="5" t="s">
        <v>133</v>
      </c>
      <c r="I60" s="2" t="s">
        <v>134</v>
      </c>
      <c r="J60" s="5" t="s">
        <v>135</v>
      </c>
      <c r="M60" s="6">
        <v>43412</v>
      </c>
      <c r="N60" s="7" t="str">
        <f t="shared" si="0"/>
        <v>Všeobecná fakultní nemocnice v Praze
U Nemocnice 499/2, 128 08 Praha 2
Smlouva o centralizovaném zadávání uzavřena dne: 08.11.2018</v>
      </c>
    </row>
    <row r="61" spans="1:14" ht="43.2" x14ac:dyDescent="0.3">
      <c r="A61" s="1" t="s">
        <v>252</v>
      </c>
      <c r="B61" s="2" t="s">
        <v>253</v>
      </c>
      <c r="C61" s="2" t="s">
        <v>254</v>
      </c>
      <c r="D61" s="2" t="s">
        <v>23</v>
      </c>
      <c r="E61" s="3" t="s">
        <v>130</v>
      </c>
      <c r="F61" s="4" t="s">
        <v>131</v>
      </c>
      <c r="G61" s="3" t="s">
        <v>132</v>
      </c>
      <c r="H61" s="5" t="s">
        <v>133</v>
      </c>
      <c r="I61" s="2" t="s">
        <v>134</v>
      </c>
      <c r="J61" s="5" t="s">
        <v>135</v>
      </c>
      <c r="M61" s="6">
        <v>43412</v>
      </c>
      <c r="N61" s="7" t="str">
        <f t="shared" si="0"/>
        <v>Fakultní nemocnice Královské Vinohrady
Šrobárova 1150/50, 100 34 Praha 10
Smlouva o centralizovaném zadávání uzavřena dne: 08.11.2018</v>
      </c>
    </row>
    <row r="62" spans="1:14" ht="43.2" x14ac:dyDescent="0.3">
      <c r="A62" s="1" t="s">
        <v>255</v>
      </c>
      <c r="B62" s="2" t="s">
        <v>256</v>
      </c>
      <c r="C62" s="2" t="s">
        <v>257</v>
      </c>
      <c r="D62" s="2" t="s">
        <v>23</v>
      </c>
      <c r="E62" s="3" t="s">
        <v>130</v>
      </c>
      <c r="F62" s="4" t="s">
        <v>131</v>
      </c>
      <c r="G62" s="3" t="s">
        <v>132</v>
      </c>
      <c r="H62" s="5" t="s">
        <v>133</v>
      </c>
      <c r="I62" s="2" t="s">
        <v>134</v>
      </c>
      <c r="J62" s="5" t="s">
        <v>135</v>
      </c>
      <c r="M62" s="6">
        <v>43412</v>
      </c>
      <c r="N62" s="7" t="str">
        <f t="shared" si="0"/>
        <v>Thomayerova nemocnice
Vídeňská 800, 140 59 Praha 4
Smlouva o centralizovaném zadávání uzavřena dne: 08.11.2018</v>
      </c>
    </row>
    <row r="63" spans="1:14" ht="43.2" x14ac:dyDescent="0.3">
      <c r="A63" s="1" t="s">
        <v>258</v>
      </c>
      <c r="B63" s="2" t="s">
        <v>259</v>
      </c>
      <c r="C63" s="2" t="s">
        <v>260</v>
      </c>
      <c r="D63" s="2" t="s">
        <v>23</v>
      </c>
      <c r="E63" s="3" t="s">
        <v>130</v>
      </c>
      <c r="F63" s="4" t="s">
        <v>131</v>
      </c>
      <c r="G63" s="3" t="s">
        <v>132</v>
      </c>
      <c r="H63" s="5" t="s">
        <v>133</v>
      </c>
      <c r="I63" s="2" t="s">
        <v>134</v>
      </c>
      <c r="J63" s="5" t="s">
        <v>135</v>
      </c>
      <c r="M63" s="6">
        <v>43412</v>
      </c>
      <c r="N63" s="7" t="str">
        <f t="shared" si="0"/>
        <v>Fakultní nemocnice v Motole
V Úvalu 84/1, 150 06 Praha 5
Smlouva o centralizovaném zadávání uzavřena dne: 08.11.2018</v>
      </c>
    </row>
    <row r="64" spans="1:14" ht="43.2" x14ac:dyDescent="0.3">
      <c r="A64" s="1" t="s">
        <v>261</v>
      </c>
      <c r="B64" s="2" t="s">
        <v>262</v>
      </c>
      <c r="C64" s="2" t="s">
        <v>263</v>
      </c>
      <c r="D64" s="2" t="s">
        <v>23</v>
      </c>
      <c r="E64" s="3" t="s">
        <v>130</v>
      </c>
      <c r="F64" s="4" t="s">
        <v>131</v>
      </c>
      <c r="G64" s="3" t="s">
        <v>132</v>
      </c>
      <c r="H64" s="5" t="s">
        <v>133</v>
      </c>
      <c r="I64" s="2" t="s">
        <v>134</v>
      </c>
      <c r="J64" s="5" t="s">
        <v>135</v>
      </c>
      <c r="M64" s="6">
        <v>43412</v>
      </c>
      <c r="N64" s="7" t="str">
        <f t="shared" si="0"/>
        <v>Nemocnice Na Bulovce
Budínova 67/2, 180 81 Praha 8
Smlouva o centralizovaném zadávání uzavřena dne: 08.11.2018</v>
      </c>
    </row>
    <row r="65" spans="1:14" ht="43.2" x14ac:dyDescent="0.3">
      <c r="A65" s="1" t="s">
        <v>264</v>
      </c>
      <c r="B65" s="2" t="s">
        <v>265</v>
      </c>
      <c r="C65" s="2" t="s">
        <v>266</v>
      </c>
      <c r="D65" s="2" t="s">
        <v>23</v>
      </c>
      <c r="E65" s="3" t="s">
        <v>130</v>
      </c>
      <c r="F65" s="4" t="s">
        <v>131</v>
      </c>
      <c r="G65" s="3" t="s">
        <v>132</v>
      </c>
      <c r="H65" s="5" t="s">
        <v>133</v>
      </c>
      <c r="I65" s="2" t="s">
        <v>134</v>
      </c>
      <c r="J65" s="5" t="s">
        <v>135</v>
      </c>
      <c r="M65" s="6">
        <v>43412</v>
      </c>
      <c r="N65" s="7" t="str">
        <f t="shared" si="0"/>
        <v>Psychiatrická nemocnice Bohnice
Ústavní 91/7, 181 02 Praha 8
Smlouva o centralizovaném zadávání uzavřena dne: 08.11.2018</v>
      </c>
    </row>
    <row r="66" spans="1:14" ht="43.2" x14ac:dyDescent="0.3">
      <c r="A66" s="1" t="s">
        <v>267</v>
      </c>
      <c r="B66" s="2" t="s">
        <v>268</v>
      </c>
      <c r="C66" s="2" t="s">
        <v>269</v>
      </c>
      <c r="D66" s="2" t="s">
        <v>23</v>
      </c>
      <c r="E66" s="3" t="s">
        <v>130</v>
      </c>
      <c r="F66" s="4" t="s">
        <v>131</v>
      </c>
      <c r="G66" s="3" t="s">
        <v>132</v>
      </c>
      <c r="H66" s="5" t="s">
        <v>133</v>
      </c>
      <c r="I66" s="2" t="s">
        <v>134</v>
      </c>
      <c r="J66" s="5" t="s">
        <v>135</v>
      </c>
      <c r="M66" s="6">
        <v>43412</v>
      </c>
      <c r="N66" s="7" t="str">
        <f t="shared" ref="N66:N129" si="1">CONCATENATE(B66,"
",C66,"
Smlouva o centralizovaném zadávání uzavřena dne: ",TEXT(M66,"DD.MM.RRRR"))</f>
        <v>Psychiatrická nemocnice Kosmonosy
Lípy 15, 293 06 Kosmonosy
Smlouva o centralizovaném zadávání uzavřena dne: 08.11.2018</v>
      </c>
    </row>
    <row r="67" spans="1:14" ht="43.2" x14ac:dyDescent="0.3">
      <c r="A67" s="1" t="s">
        <v>270</v>
      </c>
      <c r="B67" s="2" t="s">
        <v>271</v>
      </c>
      <c r="C67" s="2" t="s">
        <v>272</v>
      </c>
      <c r="D67" s="2" t="s">
        <v>23</v>
      </c>
      <c r="E67" s="3" t="s">
        <v>130</v>
      </c>
      <c r="F67" s="4" t="s">
        <v>131</v>
      </c>
      <c r="G67" s="3" t="s">
        <v>132</v>
      </c>
      <c r="H67" s="5" t="s">
        <v>133</v>
      </c>
      <c r="I67" s="2" t="s">
        <v>134</v>
      </c>
      <c r="J67" s="5" t="s">
        <v>135</v>
      </c>
      <c r="M67" s="6">
        <v>43412</v>
      </c>
      <c r="N67" s="7" t="str">
        <f t="shared" si="1"/>
        <v>Rehabilitační ústav Kladruby
Kladruby 30, 257 62 Kladruby
Smlouva o centralizovaném zadávání uzavřena dne: 08.11.2018</v>
      </c>
    </row>
    <row r="68" spans="1:14" ht="43.2" x14ac:dyDescent="0.3">
      <c r="A68" s="1" t="s">
        <v>273</v>
      </c>
      <c r="B68" s="2" t="s">
        <v>274</v>
      </c>
      <c r="C68" s="2" t="s">
        <v>275</v>
      </c>
      <c r="D68" s="2" t="s">
        <v>20</v>
      </c>
      <c r="E68" s="3" t="s">
        <v>139</v>
      </c>
      <c r="F68" s="4" t="s">
        <v>140</v>
      </c>
      <c r="G68" s="3" t="s">
        <v>141</v>
      </c>
      <c r="H68" s="5" t="s">
        <v>142</v>
      </c>
      <c r="M68" s="6">
        <v>43440</v>
      </c>
      <c r="N68" s="7" t="str">
        <f t="shared" si="1"/>
        <v>Husitské muzeum v Táboře
Náměstí Mikoláše z Husi 44, 390 01 Tábor
Smlouva o centralizovaném zadávání uzavřena dne: 06.12.2018</v>
      </c>
    </row>
    <row r="69" spans="1:14" ht="43.2" x14ac:dyDescent="0.3">
      <c r="A69" s="1" t="s">
        <v>276</v>
      </c>
      <c r="B69" s="2" t="s">
        <v>277</v>
      </c>
      <c r="C69" s="2" t="s">
        <v>278</v>
      </c>
      <c r="D69" s="2" t="s">
        <v>20</v>
      </c>
      <c r="E69" s="3" t="s">
        <v>139</v>
      </c>
      <c r="F69" s="4" t="s">
        <v>140</v>
      </c>
      <c r="G69" s="3" t="s">
        <v>141</v>
      </c>
      <c r="H69" s="5" t="s">
        <v>142</v>
      </c>
      <c r="M69" s="6">
        <v>43440</v>
      </c>
      <c r="N69" s="7" t="str">
        <f t="shared" si="1"/>
        <v>Muzeum skla a bižuterie v Jablonci nad Nisou
U Muzea 398/4, 466 01 Jablonec nad Nisou
Smlouva o centralizovaném zadávání uzavřena dne: 06.12.2018</v>
      </c>
    </row>
    <row r="70" spans="1:14" ht="43.2" x14ac:dyDescent="0.3">
      <c r="A70" s="1" t="s">
        <v>279</v>
      </c>
      <c r="B70" s="2" t="s">
        <v>280</v>
      </c>
      <c r="C70" s="2" t="s">
        <v>281</v>
      </c>
      <c r="D70" s="2" t="s">
        <v>28</v>
      </c>
      <c r="E70" s="3" t="s">
        <v>105</v>
      </c>
      <c r="F70" s="4" t="s">
        <v>106</v>
      </c>
      <c r="G70" s="3"/>
      <c r="M70" s="6">
        <v>43313</v>
      </c>
      <c r="N70" s="7" t="str">
        <f t="shared" si="1"/>
        <v>Správa Krkonošského národního parku
Dobrovského 3, 543 11 Vrchlabí
Smlouva o centralizovaném zadávání uzavřena dne: 01.08.2018</v>
      </c>
    </row>
    <row r="71" spans="1:14" ht="43.2" x14ac:dyDescent="0.3">
      <c r="A71" s="1" t="s">
        <v>282</v>
      </c>
      <c r="B71" s="2" t="s">
        <v>283</v>
      </c>
      <c r="C71" s="2" t="s">
        <v>284</v>
      </c>
      <c r="D71" s="2" t="s">
        <v>20</v>
      </c>
      <c r="E71" s="3" t="s">
        <v>139</v>
      </c>
      <c r="F71" s="4" t="s">
        <v>140</v>
      </c>
      <c r="G71" s="3" t="s">
        <v>141</v>
      </c>
      <c r="H71" s="5" t="s">
        <v>142</v>
      </c>
      <c r="M71" s="6">
        <v>43440</v>
      </c>
      <c r="N71" s="7" t="str">
        <f t="shared" si="1"/>
        <v>Muzeum Jana Amose Komenského v Uherském Brodě
Přemysla Otakara II. 37, 688 12 Uherský Brod
Smlouva o centralizovaném zadávání uzavřena dne: 06.12.2018</v>
      </c>
    </row>
    <row r="72" spans="1:14" ht="43.2" x14ac:dyDescent="0.3">
      <c r="A72" s="1" t="s">
        <v>285</v>
      </c>
      <c r="B72" s="2" t="s">
        <v>286</v>
      </c>
      <c r="C72" s="2" t="s">
        <v>287</v>
      </c>
      <c r="D72" s="2" t="s">
        <v>78</v>
      </c>
      <c r="E72" s="3" t="s">
        <v>79</v>
      </c>
      <c r="F72" s="4" t="s">
        <v>80</v>
      </c>
      <c r="G72" s="3"/>
      <c r="M72" s="6">
        <v>43440</v>
      </c>
      <c r="N72" s="7" t="str">
        <f t="shared" si="1"/>
        <v>Centrum Kociánka
Kociánka 93/2, 612 474 Brno-Královo Pole
Smlouva o centralizovaném zadávání uzavřena dne: 06.12.2018</v>
      </c>
    </row>
    <row r="73" spans="1:14" ht="43.2" x14ac:dyDescent="0.3">
      <c r="A73" s="1" t="s">
        <v>288</v>
      </c>
      <c r="B73" s="2" t="s">
        <v>289</v>
      </c>
      <c r="C73" s="2" t="s">
        <v>290</v>
      </c>
      <c r="D73" s="2" t="s">
        <v>20</v>
      </c>
      <c r="E73" s="3" t="s">
        <v>139</v>
      </c>
      <c r="F73" s="4" t="s">
        <v>140</v>
      </c>
      <c r="G73" s="3" t="s">
        <v>141</v>
      </c>
      <c r="H73" s="5" t="s">
        <v>142</v>
      </c>
      <c r="M73" s="6">
        <v>43440</v>
      </c>
      <c r="N73" s="7" t="str">
        <f t="shared" si="1"/>
        <v>Moravské zemské muzeum
Zelný trh 299/6, 659 37 Brno
Smlouva o centralizovaném zadávání uzavřena dne: 06.12.2018</v>
      </c>
    </row>
    <row r="74" spans="1:14" ht="43.2" x14ac:dyDescent="0.3">
      <c r="A74" s="1" t="s">
        <v>291</v>
      </c>
      <c r="B74" s="2" t="s">
        <v>292</v>
      </c>
      <c r="C74" s="2" t="s">
        <v>293</v>
      </c>
      <c r="D74" s="2" t="s">
        <v>20</v>
      </c>
      <c r="E74" s="3" t="s">
        <v>139</v>
      </c>
      <c r="F74" s="4" t="s">
        <v>140</v>
      </c>
      <c r="G74" s="3" t="s">
        <v>141</v>
      </c>
      <c r="H74" s="5" t="s">
        <v>142</v>
      </c>
      <c r="M74" s="6">
        <v>43440</v>
      </c>
      <c r="N74" s="7" t="str">
        <f t="shared" si="1"/>
        <v>Moravská galerie v Brně
Husova 535/18, 662 26 Brno
Smlouva o centralizovaném zadávání uzavřena dne: 06.12.2018</v>
      </c>
    </row>
    <row r="75" spans="1:14" ht="43.2" x14ac:dyDescent="0.3">
      <c r="A75" s="1" t="s">
        <v>294</v>
      </c>
      <c r="B75" s="2" t="s">
        <v>295</v>
      </c>
      <c r="C75" s="2" t="s">
        <v>296</v>
      </c>
      <c r="D75" s="2" t="s">
        <v>20</v>
      </c>
      <c r="E75" s="3" t="s">
        <v>139</v>
      </c>
      <c r="F75" s="4" t="s">
        <v>140</v>
      </c>
      <c r="G75" s="3" t="s">
        <v>141</v>
      </c>
      <c r="H75" s="5" t="s">
        <v>142</v>
      </c>
      <c r="M75" s="6">
        <v>43440</v>
      </c>
      <c r="N75" s="7" t="str">
        <f t="shared" si="1"/>
        <v>Národní ústav lidové kultury
Zámek 672, 696 62 Strážnice
Smlouva o centralizovaném zadávání uzavřena dne: 06.12.2018</v>
      </c>
    </row>
    <row r="76" spans="1:14" ht="43.2" x14ac:dyDescent="0.3">
      <c r="A76" s="1" t="s">
        <v>297</v>
      </c>
      <c r="B76" s="2" t="s">
        <v>298</v>
      </c>
      <c r="C76" s="2" t="s">
        <v>299</v>
      </c>
      <c r="D76" s="2" t="s">
        <v>20</v>
      </c>
      <c r="E76" s="3" t="s">
        <v>139</v>
      </c>
      <c r="F76" s="4" t="s">
        <v>140</v>
      </c>
      <c r="G76" s="3" t="s">
        <v>141</v>
      </c>
      <c r="H76" s="5" t="s">
        <v>142</v>
      </c>
      <c r="M76" s="6">
        <v>43440</v>
      </c>
      <c r="N76" s="7" t="str">
        <f t="shared" si="1"/>
        <v>Moravská zemská knihovna v Brně
Kounicova 996/65a, 601 87 Brno
Smlouva o centralizovaném zadávání uzavřena dne: 06.12.2018</v>
      </c>
    </row>
    <row r="77" spans="1:14" ht="43.2" x14ac:dyDescent="0.3">
      <c r="A77" s="1" t="s">
        <v>300</v>
      </c>
      <c r="B77" s="2" t="s">
        <v>301</v>
      </c>
      <c r="C77" s="2" t="s">
        <v>302</v>
      </c>
      <c r="D77" s="2" t="s">
        <v>20</v>
      </c>
      <c r="E77" s="3" t="s">
        <v>139</v>
      </c>
      <c r="F77" s="4" t="s">
        <v>140</v>
      </c>
      <c r="G77" s="3" t="s">
        <v>141</v>
      </c>
      <c r="H77" s="5" t="s">
        <v>142</v>
      </c>
      <c r="M77" s="6">
        <v>43440</v>
      </c>
      <c r="N77" s="7" t="str">
        <f t="shared" si="1"/>
        <v>Národní muzeum v přírodě
Palackého 147, 756 61 Rožnov pod Radhoštěm
Smlouva o centralizovaném zadávání uzavřena dne: 06.12.2018</v>
      </c>
    </row>
    <row r="78" spans="1:14" ht="43.2" x14ac:dyDescent="0.3">
      <c r="A78" s="1" t="s">
        <v>303</v>
      </c>
      <c r="B78" s="2" t="s">
        <v>304</v>
      </c>
      <c r="C78" s="2" t="s">
        <v>305</v>
      </c>
      <c r="D78" s="2" t="s">
        <v>23</v>
      </c>
      <c r="E78" s="3" t="s">
        <v>130</v>
      </c>
      <c r="F78" s="4" t="s">
        <v>131</v>
      </c>
      <c r="G78" s="3" t="s">
        <v>132</v>
      </c>
      <c r="H78" s="5" t="s">
        <v>133</v>
      </c>
      <c r="I78" s="2" t="s">
        <v>134</v>
      </c>
      <c r="J78" s="5" t="s">
        <v>135</v>
      </c>
      <c r="M78" s="6">
        <v>43412</v>
      </c>
      <c r="N78" s="7" t="str">
        <f t="shared" si="1"/>
        <v>Fakultní nemocnice Olomouc
I. P. Pavlova 6, 775 20 Olomouc 5
Smlouva o centralizovaném zadávání uzavřena dne: 08.11.2018</v>
      </c>
    </row>
    <row r="79" spans="1:14" ht="43.2" x14ac:dyDescent="0.3">
      <c r="A79" s="1" t="s">
        <v>306</v>
      </c>
      <c r="B79" s="2" t="s">
        <v>307</v>
      </c>
      <c r="C79" s="2" t="s">
        <v>308</v>
      </c>
      <c r="D79" s="2" t="s">
        <v>20</v>
      </c>
      <c r="E79" s="3" t="s">
        <v>139</v>
      </c>
      <c r="F79" s="4" t="s">
        <v>140</v>
      </c>
      <c r="G79" s="3" t="s">
        <v>141</v>
      </c>
      <c r="H79" s="5" t="s">
        <v>142</v>
      </c>
      <c r="M79" s="6">
        <v>43440</v>
      </c>
      <c r="N79" s="7" t="str">
        <f t="shared" si="1"/>
        <v>Slezské zemské muzeum
Nádraží okruh 669/31, 612 00 Brno
Smlouva o centralizovaném zadávání uzavřena dne: 06.12.2018</v>
      </c>
    </row>
    <row r="80" spans="1:14" ht="43.2" x14ac:dyDescent="0.3">
      <c r="A80" s="1" t="s">
        <v>309</v>
      </c>
      <c r="B80" s="2" t="s">
        <v>310</v>
      </c>
      <c r="C80" s="2" t="s">
        <v>311</v>
      </c>
      <c r="D80" s="2" t="s">
        <v>20</v>
      </c>
      <c r="E80" s="3" t="s">
        <v>139</v>
      </c>
      <c r="F80" s="4" t="s">
        <v>140</v>
      </c>
      <c r="G80" s="3" t="s">
        <v>141</v>
      </c>
      <c r="H80" s="5" t="s">
        <v>142</v>
      </c>
      <c r="M80" s="6">
        <v>43440</v>
      </c>
      <c r="N80" s="7" t="str">
        <f t="shared" si="1"/>
        <v>Technické muzeum v Brně
Purkyňova 2950/105, 612 00 Brno
Smlouva o centralizovaném zadávání uzavřena dne: 06.12.2018</v>
      </c>
    </row>
    <row r="81" spans="1:14" ht="43.2" x14ac:dyDescent="0.3">
      <c r="A81" s="1" t="s">
        <v>312</v>
      </c>
      <c r="B81" s="2" t="s">
        <v>313</v>
      </c>
      <c r="C81" s="2" t="s">
        <v>314</v>
      </c>
      <c r="D81" s="2" t="s">
        <v>23</v>
      </c>
      <c r="E81" s="3" t="s">
        <v>130</v>
      </c>
      <c r="F81" s="4" t="s">
        <v>131</v>
      </c>
      <c r="G81" s="3" t="s">
        <v>132</v>
      </c>
      <c r="H81" s="5" t="s">
        <v>133</v>
      </c>
      <c r="I81" s="2" t="s">
        <v>134</v>
      </c>
      <c r="J81" s="5" t="s">
        <v>135</v>
      </c>
      <c r="M81" s="6">
        <v>43412</v>
      </c>
      <c r="N81" s="7" t="str">
        <f t="shared" si="1"/>
        <v>Fakultní nemocnice u sv. Anny v Brně
Pekařská 664/53, 659 91 Brno
Smlouva o centralizovaném zadávání uzavřena dne: 08.11.2018</v>
      </c>
    </row>
    <row r="82" spans="1:14" ht="43.2" x14ac:dyDescent="0.3">
      <c r="A82" s="1" t="s">
        <v>315</v>
      </c>
      <c r="B82" s="2" t="s">
        <v>316</v>
      </c>
      <c r="C82" s="2" t="s">
        <v>317</v>
      </c>
      <c r="D82" s="2" t="s">
        <v>23</v>
      </c>
      <c r="E82" s="3" t="s">
        <v>130</v>
      </c>
      <c r="F82" s="4" t="s">
        <v>131</v>
      </c>
      <c r="G82" s="3" t="s">
        <v>132</v>
      </c>
      <c r="H82" s="5" t="s">
        <v>133</v>
      </c>
      <c r="I82" s="2" t="s">
        <v>134</v>
      </c>
      <c r="J82" s="5" t="s">
        <v>135</v>
      </c>
      <c r="M82" s="6">
        <v>43412</v>
      </c>
      <c r="N82" s="7" t="str">
        <f t="shared" si="1"/>
        <v>Psychiatrická nemocnice Brno
Húskova 1123/2, 618 32 Brno
Smlouva o centralizovaném zadávání uzavřena dne: 08.11.2018</v>
      </c>
    </row>
    <row r="83" spans="1:14" ht="43.2" x14ac:dyDescent="0.3">
      <c r="A83" s="1" t="s">
        <v>318</v>
      </c>
      <c r="B83" s="2" t="s">
        <v>28</v>
      </c>
      <c r="C83" s="2" t="s">
        <v>319</v>
      </c>
      <c r="D83" s="2" t="s">
        <v>28</v>
      </c>
      <c r="E83" s="3" t="s">
        <v>105</v>
      </c>
      <c r="F83" s="4" t="s">
        <v>106</v>
      </c>
      <c r="G83" s="3"/>
      <c r="M83" s="6">
        <v>43313</v>
      </c>
      <c r="N83" s="7" t="str">
        <f t="shared" si="1"/>
        <v>Ministerstvo životního prostředí
Vršovická 1442/65, 100 10 Praha 10
Smlouva o centralizovaném zadávání uzavřena dne: 01.08.2018</v>
      </c>
    </row>
    <row r="84" spans="1:14" ht="43.2" x14ac:dyDescent="0.3">
      <c r="A84" s="1" t="s">
        <v>320</v>
      </c>
      <c r="B84" s="2" t="s">
        <v>26</v>
      </c>
      <c r="C84" s="2" t="s">
        <v>321</v>
      </c>
      <c r="D84" s="2" t="s">
        <v>45</v>
      </c>
      <c r="E84" s="3" t="s">
        <v>46</v>
      </c>
      <c r="F84" s="8" t="s">
        <v>47</v>
      </c>
      <c r="G84" s="9" t="s">
        <v>48</v>
      </c>
      <c r="H84" s="8" t="s">
        <v>49</v>
      </c>
      <c r="I84" s="8"/>
      <c r="J84" s="8"/>
      <c r="K84" s="8"/>
      <c r="L84" s="8"/>
      <c r="M84" s="10">
        <v>43313</v>
      </c>
      <c r="N84" s="7" t="str">
        <f t="shared" si="1"/>
        <v>Český metrologický institut
Okružní 772/31, 638 00 Brno-Lesná
Smlouva o centralizovaném zadávání uzavřena dne: 01.08.2018</v>
      </c>
    </row>
    <row r="85" spans="1:14" ht="43.2" x14ac:dyDescent="0.3">
      <c r="A85" s="1" t="s">
        <v>322</v>
      </c>
      <c r="B85" s="2" t="s">
        <v>323</v>
      </c>
      <c r="C85" s="2" t="s">
        <v>324</v>
      </c>
      <c r="D85" s="2" t="s">
        <v>20</v>
      </c>
      <c r="E85" s="3" t="s">
        <v>139</v>
      </c>
      <c r="F85" s="4" t="s">
        <v>140</v>
      </c>
      <c r="G85" s="3" t="s">
        <v>141</v>
      </c>
      <c r="H85" s="5" t="s">
        <v>142</v>
      </c>
      <c r="M85" s="6">
        <v>43440</v>
      </c>
      <c r="N85" s="7" t="str">
        <f t="shared" si="1"/>
        <v>Památník Terezín
Principova alej 304, 411 55 Terezín
Smlouva o centralizovaném zadávání uzavřena dne: 06.12.2018</v>
      </c>
    </row>
    <row r="86" spans="1:14" ht="43.2" x14ac:dyDescent="0.3">
      <c r="A86" s="1" t="s">
        <v>325</v>
      </c>
      <c r="B86" s="2" t="s">
        <v>326</v>
      </c>
      <c r="C86" s="2" t="s">
        <v>327</v>
      </c>
      <c r="D86" s="2" t="s">
        <v>23</v>
      </c>
      <c r="E86" s="3" t="s">
        <v>130</v>
      </c>
      <c r="F86" s="4" t="s">
        <v>131</v>
      </c>
      <c r="G86" s="3" t="s">
        <v>132</v>
      </c>
      <c r="H86" s="5" t="s">
        <v>133</v>
      </c>
      <c r="I86" s="2" t="s">
        <v>134</v>
      </c>
      <c r="J86" s="5" t="s">
        <v>135</v>
      </c>
      <c r="M86" s="6">
        <v>43412</v>
      </c>
      <c r="N86" s="7" t="str">
        <f t="shared" si="1"/>
        <v>Psychiatrická nemocnice Havlíčkův Brod
Rozkošská 2322, 580 23 Havlíčkův Brod
Smlouva o centralizovaném zadávání uzavřena dne: 08.11.2018</v>
      </c>
    </row>
    <row r="87" spans="1:14" ht="43.2" x14ac:dyDescent="0.3">
      <c r="A87" s="1" t="s">
        <v>328</v>
      </c>
      <c r="B87" s="2" t="s">
        <v>329</v>
      </c>
      <c r="C87" s="2" t="s">
        <v>330</v>
      </c>
      <c r="D87" s="2" t="s">
        <v>23</v>
      </c>
      <c r="E87" s="3" t="s">
        <v>130</v>
      </c>
      <c r="F87" s="4" t="s">
        <v>131</v>
      </c>
      <c r="G87" s="3" t="s">
        <v>132</v>
      </c>
      <c r="H87" s="5" t="s">
        <v>133</v>
      </c>
      <c r="I87" s="2" t="s">
        <v>134</v>
      </c>
      <c r="J87" s="5" t="s">
        <v>135</v>
      </c>
      <c r="M87" s="6">
        <v>43412</v>
      </c>
      <c r="N87" s="7" t="str">
        <f t="shared" si="1"/>
        <v>Fakultní nemocnice Hradec Králové
Sokolská 581, 500 05 Hradec Králové
Smlouva o centralizovaném zadávání uzavřena dne: 08.11.2018</v>
      </c>
    </row>
    <row r="88" spans="1:14" ht="43.2" x14ac:dyDescent="0.3">
      <c r="A88" s="1" t="s">
        <v>331</v>
      </c>
      <c r="B88" s="2" t="s">
        <v>332</v>
      </c>
      <c r="C88" s="2" t="s">
        <v>333</v>
      </c>
      <c r="D88" s="2" t="s">
        <v>23</v>
      </c>
      <c r="E88" s="3" t="s">
        <v>130</v>
      </c>
      <c r="F88" s="4" t="s">
        <v>131</v>
      </c>
      <c r="G88" s="3" t="s">
        <v>132</v>
      </c>
      <c r="H88" s="5" t="s">
        <v>133</v>
      </c>
      <c r="I88" s="2" t="s">
        <v>134</v>
      </c>
      <c r="J88" s="5" t="s">
        <v>135</v>
      </c>
      <c r="M88" s="6">
        <v>43412</v>
      </c>
      <c r="N88" s="7" t="str">
        <f t="shared" si="1"/>
        <v>Hamzova odborná léčebna pro děti a dospělé
Košumberk 80, 538 54, Luže
Smlouva o centralizovaném zadávání uzavřena dne: 08.11.2018</v>
      </c>
    </row>
    <row r="89" spans="1:14" ht="43.2" x14ac:dyDescent="0.3">
      <c r="A89" s="1" t="s">
        <v>334</v>
      </c>
      <c r="B89" s="2" t="s">
        <v>335</v>
      </c>
      <c r="C89" s="2" t="s">
        <v>336</v>
      </c>
      <c r="D89" s="2" t="s">
        <v>23</v>
      </c>
      <c r="E89" s="3" t="s">
        <v>130</v>
      </c>
      <c r="F89" s="4" t="s">
        <v>131</v>
      </c>
      <c r="G89" s="3" t="s">
        <v>132</v>
      </c>
      <c r="H89" s="5" t="s">
        <v>133</v>
      </c>
      <c r="I89" s="2" t="s">
        <v>134</v>
      </c>
      <c r="J89" s="5" t="s">
        <v>135</v>
      </c>
      <c r="M89" s="6">
        <v>43412</v>
      </c>
      <c r="N89" s="7" t="str">
        <f t="shared" si="1"/>
        <v>Centrum kardiovaskulární a transplantační chirurgie Brno
Pekařská 53, 656 91 Brno
Smlouva o centralizovaném zadávání uzavřena dne: 08.11.2018</v>
      </c>
    </row>
    <row r="90" spans="1:14" ht="43.2" x14ac:dyDescent="0.3">
      <c r="A90" s="1" t="s">
        <v>337</v>
      </c>
      <c r="B90" s="2" t="s">
        <v>338</v>
      </c>
      <c r="C90" s="2" t="s">
        <v>339</v>
      </c>
      <c r="D90" s="2" t="s">
        <v>23</v>
      </c>
      <c r="E90" s="3" t="s">
        <v>130</v>
      </c>
      <c r="F90" s="4" t="s">
        <v>131</v>
      </c>
      <c r="G90" s="3" t="s">
        <v>132</v>
      </c>
      <c r="H90" s="5" t="s">
        <v>133</v>
      </c>
      <c r="I90" s="2" t="s">
        <v>134</v>
      </c>
      <c r="J90" s="5" t="s">
        <v>135</v>
      </c>
      <c r="M90" s="6">
        <v>43412</v>
      </c>
      <c r="N90" s="7" t="str">
        <f t="shared" si="1"/>
        <v>Masarykův onkologický ústav
Žlutý kopec 543/7, 656 53 Brno
Smlouva o centralizovaném zadávání uzavřena dne: 08.11.2018</v>
      </c>
    </row>
    <row r="91" spans="1:14" ht="43.2" x14ac:dyDescent="0.3">
      <c r="A91" s="1" t="s">
        <v>340</v>
      </c>
      <c r="B91" s="2" t="s">
        <v>16</v>
      </c>
      <c r="C91" s="2" t="s">
        <v>211</v>
      </c>
      <c r="D91" s="2" t="s">
        <v>19</v>
      </c>
      <c r="E91" s="3" t="s">
        <v>208</v>
      </c>
      <c r="F91" s="4" t="s">
        <v>209</v>
      </c>
      <c r="G91" s="3"/>
      <c r="M91" s="6">
        <v>43313</v>
      </c>
      <c r="N91" s="7" t="str">
        <f t="shared" si="1"/>
        <v>Katastrální úřad pro Středočeský kraj
Pod sídlištěm 1800/9, 180 00 Praha 8
Smlouva o centralizovaném zadávání uzavřena dne: 01.08.2018</v>
      </c>
    </row>
    <row r="92" spans="1:14" ht="43.2" x14ac:dyDescent="0.3">
      <c r="A92" s="1" t="s">
        <v>341</v>
      </c>
      <c r="B92" s="2" t="s">
        <v>342</v>
      </c>
      <c r="C92" s="2" t="s">
        <v>343</v>
      </c>
      <c r="D92" s="2" t="s">
        <v>19</v>
      </c>
      <c r="E92" s="3" t="s">
        <v>208</v>
      </c>
      <c r="F92" s="4" t="s">
        <v>209</v>
      </c>
      <c r="G92" s="3"/>
      <c r="M92" s="6">
        <v>43313</v>
      </c>
      <c r="N92" s="7" t="str">
        <f t="shared" si="1"/>
        <v>Katastrální úřad pro Jihočeský kraj
Lidická tř. 124/11, 370 86 České Budějovice
Smlouva o centralizovaném zadávání uzavřena dne: 01.08.2018</v>
      </c>
    </row>
    <row r="93" spans="1:14" ht="43.2" x14ac:dyDescent="0.3">
      <c r="A93" s="1" t="s">
        <v>344</v>
      </c>
      <c r="B93" s="2" t="s">
        <v>15</v>
      </c>
      <c r="C93" s="2" t="s">
        <v>345</v>
      </c>
      <c r="D93" s="2" t="s">
        <v>19</v>
      </c>
      <c r="E93" s="3" t="s">
        <v>208</v>
      </c>
      <c r="F93" s="4" t="s">
        <v>209</v>
      </c>
      <c r="G93" s="3"/>
      <c r="M93" s="6">
        <v>43313</v>
      </c>
      <c r="N93" s="7" t="str">
        <f t="shared" si="1"/>
        <v>Katastrální úřad pro Plzeňský kraj
Radobyčická 2465/12, 301 00 Plzeň
Smlouva o centralizovaném zadávání uzavřena dne: 01.08.2018</v>
      </c>
    </row>
    <row r="94" spans="1:14" ht="43.2" x14ac:dyDescent="0.3">
      <c r="A94" s="1" t="s">
        <v>346</v>
      </c>
      <c r="B94" s="2" t="s">
        <v>347</v>
      </c>
      <c r="C94" s="2" t="s">
        <v>348</v>
      </c>
      <c r="D94" s="2" t="s">
        <v>19</v>
      </c>
      <c r="E94" s="3" t="s">
        <v>208</v>
      </c>
      <c r="F94" s="4" t="s">
        <v>209</v>
      </c>
      <c r="G94" s="3"/>
      <c r="M94" s="6">
        <v>43313</v>
      </c>
      <c r="N94" s="7" t="str">
        <f t="shared" si="1"/>
        <v>Katastrální úřad pro Liberecký kraj
Rumjancevova 149/10, 460 65 Liberec 1
Smlouva o centralizovaném zadávání uzavřena dne: 01.08.2018</v>
      </c>
    </row>
    <row r="95" spans="1:14" ht="43.2" x14ac:dyDescent="0.3">
      <c r="A95" s="1" t="s">
        <v>349</v>
      </c>
      <c r="B95" s="2" t="s">
        <v>350</v>
      </c>
      <c r="C95" s="2" t="s">
        <v>351</v>
      </c>
      <c r="D95" s="2" t="s">
        <v>19</v>
      </c>
      <c r="E95" s="3" t="s">
        <v>208</v>
      </c>
      <c r="F95" s="4" t="s">
        <v>209</v>
      </c>
      <c r="G95" s="3"/>
      <c r="M95" s="6">
        <v>43313</v>
      </c>
      <c r="N95" s="7" t="str">
        <f t="shared" si="1"/>
        <v>Katastrální úřad pro Pardubický kraj
Čechovo nábřeží 1791/ 530 86 Pardubice
Smlouva o centralizovaném zadávání uzavřena dne: 01.08.2018</v>
      </c>
    </row>
    <row r="96" spans="1:14" ht="43.2" x14ac:dyDescent="0.3">
      <c r="A96" s="1" t="s">
        <v>352</v>
      </c>
      <c r="B96" s="2" t="s">
        <v>353</v>
      </c>
      <c r="C96" s="2" t="s">
        <v>354</v>
      </c>
      <c r="D96" s="2" t="s">
        <v>19</v>
      </c>
      <c r="E96" s="3" t="s">
        <v>208</v>
      </c>
      <c r="F96" s="4" t="s">
        <v>209</v>
      </c>
      <c r="G96" s="3"/>
      <c r="M96" s="6">
        <v>43313</v>
      </c>
      <c r="N96" s="7" t="str">
        <f t="shared" si="1"/>
        <v>Katastrální úřad pro Jihomoravský kraj
Moravské nám. 1/1, 601 51 Brno
Smlouva o centralizovaném zadávání uzavřena dne: 01.08.2018</v>
      </c>
    </row>
    <row r="97" spans="1:14" ht="43.2" x14ac:dyDescent="0.3">
      <c r="A97" s="1" t="s">
        <v>355</v>
      </c>
      <c r="B97" s="2" t="s">
        <v>356</v>
      </c>
      <c r="C97" s="2" t="s">
        <v>357</v>
      </c>
      <c r="D97" s="2" t="s">
        <v>61</v>
      </c>
      <c r="E97" s="3" t="s">
        <v>62</v>
      </c>
      <c r="F97" s="4" t="s">
        <v>63</v>
      </c>
      <c r="G97" s="3"/>
      <c r="I97" s="4"/>
      <c r="J97" s="4"/>
      <c r="K97" s="4"/>
      <c r="L97" s="4"/>
      <c r="M97" s="10">
        <v>43362</v>
      </c>
      <c r="N97" s="7" t="str">
        <f t="shared" si="1"/>
        <v>CENDIS, s.p.
nábřeží Ludvíka Svobody 1222/12, 110 15 Praha 1
Smlouva o centralizovaném zadávání uzavřena dne: 19.09.2018</v>
      </c>
    </row>
    <row r="98" spans="1:14" ht="43.2" x14ac:dyDescent="0.3">
      <c r="A98" s="1" t="s">
        <v>358</v>
      </c>
      <c r="B98" s="2" t="s">
        <v>359</v>
      </c>
      <c r="C98" s="2" t="s">
        <v>360</v>
      </c>
      <c r="D98" s="2" t="s">
        <v>78</v>
      </c>
      <c r="E98" s="3" t="s">
        <v>79</v>
      </c>
      <c r="F98" s="4" t="s">
        <v>80</v>
      </c>
      <c r="G98" s="3"/>
      <c r="M98" s="6">
        <v>43440</v>
      </c>
      <c r="N98" s="7" t="str">
        <f t="shared" si="1"/>
        <v>Fond dalšího vzdělávání
Na Maninách 876/7, 170 00 Praha 7
Smlouva o centralizovaném zadávání uzavřena dne: 06.12.2018</v>
      </c>
    </row>
    <row r="99" spans="1:14" ht="43.2" x14ac:dyDescent="0.3">
      <c r="A99" s="1" t="s">
        <v>361</v>
      </c>
      <c r="B99" s="2" t="s">
        <v>362</v>
      </c>
      <c r="C99" s="2" t="s">
        <v>363</v>
      </c>
      <c r="D99" s="2" t="s">
        <v>78</v>
      </c>
      <c r="E99" s="3" t="s">
        <v>79</v>
      </c>
      <c r="F99" s="4" t="s">
        <v>80</v>
      </c>
      <c r="G99" s="3"/>
      <c r="M99" s="6">
        <v>43440</v>
      </c>
      <c r="N99" s="7" t="str">
        <f t="shared" si="1"/>
        <v>Centrum pobytových a terénních sociálních služeb Zbůch
V Sídlišti 347, 330 22 Zbůch
Smlouva o centralizovaném zadávání uzavřena dne: 06.12.2018</v>
      </c>
    </row>
    <row r="100" spans="1:14" ht="43.2" x14ac:dyDescent="0.3">
      <c r="A100" s="1" t="s">
        <v>364</v>
      </c>
      <c r="B100" s="2" t="s">
        <v>365</v>
      </c>
      <c r="C100" s="2" t="s">
        <v>366</v>
      </c>
      <c r="D100" s="2" t="s">
        <v>122</v>
      </c>
      <c r="E100" s="3" t="s">
        <v>123</v>
      </c>
      <c r="F100" s="4" t="s">
        <v>124</v>
      </c>
      <c r="G100" s="3"/>
      <c r="M100" s="6">
        <v>43313</v>
      </c>
      <c r="N100" s="7" t="str">
        <f t="shared" si="1"/>
        <v>Dětský domov se školou, základní škola a středisko výchovné péče Jiříkov
Čapkova 814/5, 407 53 Jiříkov
Smlouva o centralizovaném zadávání uzavřena dne: 01.08.2018</v>
      </c>
    </row>
    <row r="101" spans="1:14" ht="43.2" x14ac:dyDescent="0.3">
      <c r="A101" s="1" t="s">
        <v>367</v>
      </c>
      <c r="B101" s="2" t="s">
        <v>368</v>
      </c>
      <c r="C101" s="2" t="s">
        <v>369</v>
      </c>
      <c r="D101" s="2" t="s">
        <v>20</v>
      </c>
      <c r="E101" s="3" t="s">
        <v>139</v>
      </c>
      <c r="F101" s="4" t="s">
        <v>140</v>
      </c>
      <c r="G101" s="3" t="s">
        <v>141</v>
      </c>
      <c r="H101" s="5" t="s">
        <v>142</v>
      </c>
      <c r="M101" s="6">
        <v>43440</v>
      </c>
      <c r="N101" s="7" t="str">
        <f t="shared" si="1"/>
        <v>Muzeum loutkářských kultur v Chrudimi
Břetislavova 74, 537 60 Chrudim
Smlouva o centralizovaném zadávání uzavřena dne: 06.12.2018</v>
      </c>
    </row>
    <row r="102" spans="1:14" ht="43.2" x14ac:dyDescent="0.3">
      <c r="A102" s="1" t="s">
        <v>370</v>
      </c>
      <c r="B102" s="2" t="s">
        <v>78</v>
      </c>
      <c r="C102" s="2" t="s">
        <v>371</v>
      </c>
      <c r="D102" s="2" t="s">
        <v>78</v>
      </c>
      <c r="E102" s="3" t="s">
        <v>79</v>
      </c>
      <c r="F102" s="4" t="s">
        <v>80</v>
      </c>
      <c r="G102" s="3"/>
      <c r="M102" s="6">
        <v>43440</v>
      </c>
      <c r="N102" s="7" t="str">
        <f t="shared" si="1"/>
        <v>Ministerstvo práce a sociálních věcí
Na Poříčním právu 376/1, 128 01 Praha 2
Smlouva o centralizovaném zadávání uzavřena dne: 06.12.2018</v>
      </c>
    </row>
    <row r="103" spans="1:14" ht="57.6" x14ac:dyDescent="0.3">
      <c r="A103" s="1" t="s">
        <v>372</v>
      </c>
      <c r="B103" s="2" t="s">
        <v>373</v>
      </c>
      <c r="C103" s="2" t="s">
        <v>374</v>
      </c>
      <c r="D103" s="2" t="s">
        <v>122</v>
      </c>
      <c r="E103" s="3" t="s">
        <v>123</v>
      </c>
      <c r="F103" s="4" t="s">
        <v>124</v>
      </c>
      <c r="G103" s="3"/>
      <c r="M103" s="6">
        <v>43313</v>
      </c>
      <c r="N103" s="7" t="str">
        <f t="shared" si="1"/>
        <v>Dětský diagnostický ústav, středisko výchovné péče, základní škola a školní jídelna, Brno, Hlinky 140
Hlinky 140, 603 69 Brno
Smlouva o centralizovaném zadávání uzavřena dne: 01.08.2018</v>
      </c>
    </row>
    <row r="104" spans="1:14" ht="43.2" x14ac:dyDescent="0.3">
      <c r="A104" s="1" t="s">
        <v>375</v>
      </c>
      <c r="B104" s="2" t="s">
        <v>376</v>
      </c>
      <c r="C104" s="2" t="s">
        <v>377</v>
      </c>
      <c r="D104" s="2" t="s">
        <v>23</v>
      </c>
      <c r="E104" s="3" t="s">
        <v>130</v>
      </c>
      <c r="F104" s="4" t="s">
        <v>131</v>
      </c>
      <c r="G104" s="3" t="s">
        <v>132</v>
      </c>
      <c r="H104" s="5" t="s">
        <v>133</v>
      </c>
      <c r="I104" s="2" t="s">
        <v>134</v>
      </c>
      <c r="J104" s="5" t="s">
        <v>135</v>
      </c>
      <c r="M104" s="6">
        <v>43412</v>
      </c>
      <c r="N104" s="7" t="str">
        <f t="shared" si="1"/>
        <v>Psychiatrická nemocnice v Kroměříži
Havlíčkova 1265/50, 767 40 Kroměříž
Smlouva o centralizovaném zadávání uzavřena dne: 08.11.2018</v>
      </c>
    </row>
    <row r="105" spans="1:14" ht="43.2" x14ac:dyDescent="0.3">
      <c r="A105" s="1" t="s">
        <v>378</v>
      </c>
      <c r="B105" s="2" t="s">
        <v>379</v>
      </c>
      <c r="C105" s="2" t="s">
        <v>380</v>
      </c>
      <c r="D105" s="2" t="s">
        <v>28</v>
      </c>
      <c r="E105" s="3" t="s">
        <v>105</v>
      </c>
      <c r="F105" s="4" t="s">
        <v>106</v>
      </c>
      <c r="G105" s="3"/>
      <c r="M105" s="6">
        <v>43313</v>
      </c>
      <c r="N105" s="7" t="str">
        <f t="shared" si="1"/>
        <v>Správa Národního parku Šumava
1. máje 260, 385 01 Vimperk
Smlouva o centralizovaném zadávání uzavřena dne: 01.08.2018</v>
      </c>
    </row>
    <row r="106" spans="1:14" ht="43.2" x14ac:dyDescent="0.3">
      <c r="A106" s="1" t="s">
        <v>381</v>
      </c>
      <c r="B106" s="2" t="s">
        <v>382</v>
      </c>
      <c r="C106" s="2" t="s">
        <v>383</v>
      </c>
      <c r="D106" s="2" t="s">
        <v>23</v>
      </c>
      <c r="E106" s="3" t="s">
        <v>130</v>
      </c>
      <c r="F106" s="4" t="s">
        <v>131</v>
      </c>
      <c r="G106" s="3" t="s">
        <v>132</v>
      </c>
      <c r="H106" s="5" t="s">
        <v>133</v>
      </c>
      <c r="I106" s="2" t="s">
        <v>134</v>
      </c>
      <c r="J106" s="5" t="s">
        <v>135</v>
      </c>
      <c r="M106" s="6">
        <v>43412</v>
      </c>
      <c r="N106" s="7" t="str">
        <f t="shared" si="1"/>
        <v>Psychiatrická nemocnice Červený Dvůr
Červený Dvůr 1, 381 01 Český Krumlov
Smlouva o centralizovaném zadávání uzavřena dne: 08.11.2018</v>
      </c>
    </row>
    <row r="107" spans="1:14" ht="43.2" x14ac:dyDescent="0.3">
      <c r="A107" s="1" t="s">
        <v>384</v>
      </c>
      <c r="B107" s="2" t="s">
        <v>385</v>
      </c>
      <c r="C107" s="2" t="s">
        <v>386</v>
      </c>
      <c r="D107" s="2" t="s">
        <v>23</v>
      </c>
      <c r="E107" s="3" t="s">
        <v>130</v>
      </c>
      <c r="F107" s="4" t="s">
        <v>131</v>
      </c>
      <c r="G107" s="3" t="s">
        <v>132</v>
      </c>
      <c r="H107" s="5" t="s">
        <v>133</v>
      </c>
      <c r="I107" s="2" t="s">
        <v>134</v>
      </c>
      <c r="J107" s="5" t="s">
        <v>135</v>
      </c>
      <c r="M107" s="6">
        <v>43412</v>
      </c>
      <c r="N107" s="7" t="str">
        <f t="shared" si="1"/>
        <v>Psychiatrická nemocnice Jihlava
Brněnská 455/54, 586 24 Jihlava
Smlouva o centralizovaném zadávání uzavřena dne: 08.11.2018</v>
      </c>
    </row>
    <row r="108" spans="1:14" ht="43.2" x14ac:dyDescent="0.3">
      <c r="A108" s="1" t="s">
        <v>387</v>
      </c>
      <c r="B108" s="2" t="s">
        <v>388</v>
      </c>
      <c r="C108" s="2" t="s">
        <v>389</v>
      </c>
      <c r="D108" s="2" t="s">
        <v>23</v>
      </c>
      <c r="E108" s="3" t="s">
        <v>130</v>
      </c>
      <c r="F108" s="4" t="s">
        <v>131</v>
      </c>
      <c r="G108" s="3" t="s">
        <v>132</v>
      </c>
      <c r="H108" s="5" t="s">
        <v>133</v>
      </c>
      <c r="I108" s="2" t="s">
        <v>134</v>
      </c>
      <c r="J108" s="5" t="s">
        <v>135</v>
      </c>
      <c r="M108" s="6">
        <v>43412</v>
      </c>
      <c r="N108" s="7" t="str">
        <f t="shared" si="1"/>
        <v>Rehabilitační ústav Hrabyně
Hrabyně 204, 747 67 Hrabyně
Smlouva o centralizovaném zadávání uzavřena dne: 08.11.2018</v>
      </c>
    </row>
    <row r="109" spans="1:14" ht="43.2" x14ac:dyDescent="0.3">
      <c r="A109" s="1" t="s">
        <v>390</v>
      </c>
      <c r="B109" s="2" t="s">
        <v>391</v>
      </c>
      <c r="C109" s="2" t="s">
        <v>392</v>
      </c>
      <c r="D109" s="2" t="s">
        <v>122</v>
      </c>
      <c r="E109" s="3" t="s">
        <v>123</v>
      </c>
      <c r="F109" s="4" t="s">
        <v>124</v>
      </c>
      <c r="G109" s="3"/>
      <c r="M109" s="6">
        <v>43313</v>
      </c>
      <c r="N109" s="7" t="str">
        <f t="shared" si="1"/>
        <v>Výchovný ústav, střední škola a středisko výchovné péče, Nový Jičín
Divadelní 881/12, 741 01 Nový Jičín
Smlouva o centralizovaném zadávání uzavřena dne: 01.08.2018</v>
      </c>
    </row>
    <row r="110" spans="1:14" ht="57.6" x14ac:dyDescent="0.3">
      <c r="A110" s="1" t="s">
        <v>393</v>
      </c>
      <c r="B110" s="2" t="s">
        <v>394</v>
      </c>
      <c r="C110" s="2" t="s">
        <v>395</v>
      </c>
      <c r="D110" s="2" t="s">
        <v>122</v>
      </c>
      <c r="E110" s="3" t="s">
        <v>123</v>
      </c>
      <c r="F110" s="4" t="s">
        <v>124</v>
      </c>
      <c r="G110" s="3"/>
      <c r="M110" s="6">
        <v>43313</v>
      </c>
      <c r="N110" s="7" t="str">
        <f t="shared" si="1"/>
        <v>Dětský diagnostický ústav, středisko výchovné péče, základní škola a školní jídelna, Olomouc - Svatý Kopeček
Ústavní 9, 772 00 Olomouc
Smlouva o centralizovaném zadávání uzavřena dne: 01.08.2018</v>
      </c>
    </row>
    <row r="111" spans="1:14" ht="57.6" x14ac:dyDescent="0.3">
      <c r="A111" s="1" t="s">
        <v>396</v>
      </c>
      <c r="B111" s="2" t="s">
        <v>397</v>
      </c>
      <c r="C111" s="2" t="s">
        <v>398</v>
      </c>
      <c r="D111" s="2" t="s">
        <v>122</v>
      </c>
      <c r="E111" s="3" t="s">
        <v>123</v>
      </c>
      <c r="F111" s="4" t="s">
        <v>124</v>
      </c>
      <c r="G111" s="3"/>
      <c r="M111" s="6">
        <v>43313</v>
      </c>
      <c r="N111" s="7" t="str">
        <f t="shared" si="1"/>
        <v>Diagnostický ústav pro mládež, dětský domov se školou, středisko výchovné péče a základní škola, Ostrava - Kunčičky
Šrobálkova 206/174, 718 00 Ostrava - Kunčičky
Smlouva o centralizovaném zadávání uzavřena dne: 01.08.2018</v>
      </c>
    </row>
    <row r="112" spans="1:14" ht="43.2" x14ac:dyDescent="0.3">
      <c r="A112" s="1" t="s">
        <v>399</v>
      </c>
      <c r="B112" s="2" t="s">
        <v>400</v>
      </c>
      <c r="C112" s="2" t="s">
        <v>401</v>
      </c>
      <c r="D112" s="2" t="s">
        <v>78</v>
      </c>
      <c r="E112" s="3" t="s">
        <v>79</v>
      </c>
      <c r="F112" s="4" t="s">
        <v>80</v>
      </c>
      <c r="G112" s="3"/>
      <c r="M112" s="6">
        <v>43440</v>
      </c>
      <c r="N112" s="7" t="str">
        <f t="shared" si="1"/>
        <v>Technická inspekce České republiky
U Balabenky 1908/6, 180 00 Praha 8
Smlouva o centralizovaném zadávání uzavřena dne: 06.12.2018</v>
      </c>
    </row>
    <row r="113" spans="1:14" ht="43.2" x14ac:dyDescent="0.3">
      <c r="A113" s="1" t="s">
        <v>402</v>
      </c>
      <c r="B113" s="2" t="s">
        <v>403</v>
      </c>
      <c r="C113" s="2" t="s">
        <v>404</v>
      </c>
      <c r="D113" s="2" t="s">
        <v>122</v>
      </c>
      <c r="E113" s="3" t="s">
        <v>123</v>
      </c>
      <c r="F113" s="4" t="s">
        <v>124</v>
      </c>
      <c r="G113" s="3"/>
      <c r="M113" s="6">
        <v>43313</v>
      </c>
      <c r="N113" s="7" t="str">
        <f t="shared" si="1"/>
        <v>Česká školní inspekce
Fráni Šrámka 2319/37, 150 21 Praha 5
Smlouva o centralizovaném zadávání uzavřena dne: 01.08.2018</v>
      </c>
    </row>
    <row r="114" spans="1:14" ht="43.2" x14ac:dyDescent="0.3">
      <c r="A114" s="1" t="s">
        <v>405</v>
      </c>
      <c r="B114" s="2" t="s">
        <v>406</v>
      </c>
      <c r="C114" s="2" t="s">
        <v>83</v>
      </c>
      <c r="D114" s="2" t="s">
        <v>84</v>
      </c>
      <c r="E114" s="3" t="s">
        <v>85</v>
      </c>
      <c r="F114" s="4" t="s">
        <v>86</v>
      </c>
      <c r="G114" s="3" t="s">
        <v>87</v>
      </c>
      <c r="H114" s="5" t="s">
        <v>88</v>
      </c>
      <c r="J114" s="5"/>
      <c r="M114" s="6">
        <v>43598</v>
      </c>
      <c r="N114" s="7" t="str">
        <f t="shared" si="1"/>
        <v>Česká plemenářská inspekce
Slezská 100/7, 120 00 Praha 2
Smlouva o centralizovaném zadávání uzavřena dne: 13.05.2019</v>
      </c>
    </row>
    <row r="115" spans="1:14" ht="43.2" x14ac:dyDescent="0.3">
      <c r="A115" s="1" t="s">
        <v>407</v>
      </c>
      <c r="B115" s="2" t="s">
        <v>408</v>
      </c>
      <c r="C115" s="2" t="s">
        <v>409</v>
      </c>
      <c r="D115" s="2" t="s">
        <v>78</v>
      </c>
      <c r="E115" s="3" t="s">
        <v>79</v>
      </c>
      <c r="F115" s="4" t="s">
        <v>80</v>
      </c>
      <c r="G115" s="3"/>
      <c r="M115" s="6">
        <v>43440</v>
      </c>
      <c r="N115" s="7" t="str">
        <f t="shared" si="1"/>
        <v>Centrum sociálních služeb Tloskov
Tloskov 1, 257 56 Neveklov
Smlouva o centralizovaném zadávání uzavřena dne: 06.12.2018</v>
      </c>
    </row>
    <row r="116" spans="1:14" ht="43.2" x14ac:dyDescent="0.3">
      <c r="A116" s="1" t="s">
        <v>410</v>
      </c>
      <c r="B116" s="2" t="s">
        <v>411</v>
      </c>
      <c r="C116" s="2" t="s">
        <v>412</v>
      </c>
      <c r="D116" s="2" t="s">
        <v>23</v>
      </c>
      <c r="E116" s="3" t="s">
        <v>130</v>
      </c>
      <c r="F116" s="4" t="s">
        <v>131</v>
      </c>
      <c r="G116" s="3" t="s">
        <v>132</v>
      </c>
      <c r="H116" s="5" t="s">
        <v>133</v>
      </c>
      <c r="I116" s="2" t="s">
        <v>134</v>
      </c>
      <c r="J116" s="5" t="s">
        <v>135</v>
      </c>
      <c r="M116" s="6">
        <v>43412</v>
      </c>
      <c r="N116" s="7" t="str">
        <f t="shared" si="1"/>
        <v>Dětská psychiatrická nemocice Opařany
Opařany 121, 391 61 Opařany
Smlouva o centralizovaném zadávání uzavřena dne: 08.11.2018</v>
      </c>
    </row>
    <row r="117" spans="1:14" ht="43.2" x14ac:dyDescent="0.3">
      <c r="A117" s="1" t="s">
        <v>413</v>
      </c>
      <c r="B117" s="2" t="s">
        <v>414</v>
      </c>
      <c r="C117" s="2" t="s">
        <v>415</v>
      </c>
      <c r="D117" s="2" t="s">
        <v>23</v>
      </c>
      <c r="E117" s="3" t="s">
        <v>130</v>
      </c>
      <c r="F117" s="4" t="s">
        <v>131</v>
      </c>
      <c r="G117" s="3" t="s">
        <v>132</v>
      </c>
      <c r="H117" s="5" t="s">
        <v>133</v>
      </c>
      <c r="I117" s="2" t="s">
        <v>134</v>
      </c>
      <c r="J117" s="5" t="s">
        <v>135</v>
      </c>
      <c r="M117" s="6">
        <v>43412</v>
      </c>
      <c r="N117" s="7" t="str">
        <f t="shared" si="1"/>
        <v>Léčebna tuberkulózy a respiračních nemocí Janov
U léčebny 500, 338 43 Mirošov
Smlouva o centralizovaném zadávání uzavřena dne: 08.11.2018</v>
      </c>
    </row>
    <row r="118" spans="1:14" ht="43.2" x14ac:dyDescent="0.3">
      <c r="A118" s="1" t="s">
        <v>416</v>
      </c>
      <c r="B118" s="2" t="s">
        <v>417</v>
      </c>
      <c r="C118" s="2" t="s">
        <v>418</v>
      </c>
      <c r="D118" s="2" t="s">
        <v>23</v>
      </c>
      <c r="E118" s="3" t="s">
        <v>130</v>
      </c>
      <c r="F118" s="4" t="s">
        <v>131</v>
      </c>
      <c r="G118" s="3" t="s">
        <v>132</v>
      </c>
      <c r="H118" s="5" t="s">
        <v>133</v>
      </c>
      <c r="I118" s="2" t="s">
        <v>134</v>
      </c>
      <c r="J118" s="5" t="s">
        <v>135</v>
      </c>
      <c r="M118" s="6">
        <v>43412</v>
      </c>
      <c r="N118" s="7" t="str">
        <f t="shared" si="1"/>
        <v>Psychiatrická nemocnice v Dobřanech
Ústavní 2, 334 41 Dobřany
Smlouva o centralizovaném zadávání uzavřena dne: 08.11.2018</v>
      </c>
    </row>
    <row r="119" spans="1:14" ht="43.2" x14ac:dyDescent="0.3">
      <c r="A119" s="1" t="s">
        <v>419</v>
      </c>
      <c r="B119" s="2" t="s">
        <v>420</v>
      </c>
      <c r="C119" s="2" t="s">
        <v>421</v>
      </c>
      <c r="D119" s="2" t="s">
        <v>23</v>
      </c>
      <c r="E119" s="3" t="s">
        <v>130</v>
      </c>
      <c r="F119" s="4" t="s">
        <v>131</v>
      </c>
      <c r="G119" s="3" t="s">
        <v>132</v>
      </c>
      <c r="H119" s="5" t="s">
        <v>133</v>
      </c>
      <c r="I119" s="2" t="s">
        <v>134</v>
      </c>
      <c r="J119" s="5" t="s">
        <v>135</v>
      </c>
      <c r="M119" s="6">
        <v>43412</v>
      </c>
      <c r="N119" s="7" t="str">
        <f t="shared" si="1"/>
        <v>Fakultní nemocnice Plzeň
Edvarda Beneše 1128/13, 305 99 Plzeň
Smlouva o centralizovaném zadávání uzavřena dne: 08.11.2018</v>
      </c>
    </row>
    <row r="120" spans="1:14" ht="43.2" x14ac:dyDescent="0.3">
      <c r="A120" s="1" t="s">
        <v>422</v>
      </c>
      <c r="B120" s="2" t="s">
        <v>423</v>
      </c>
      <c r="C120" s="2" t="s">
        <v>424</v>
      </c>
      <c r="D120" s="2" t="s">
        <v>23</v>
      </c>
      <c r="E120" s="3" t="s">
        <v>130</v>
      </c>
      <c r="F120" s="4" t="s">
        <v>131</v>
      </c>
      <c r="G120" s="3" t="s">
        <v>132</v>
      </c>
      <c r="H120" s="5" t="s">
        <v>133</v>
      </c>
      <c r="I120" s="2" t="s">
        <v>134</v>
      </c>
      <c r="J120" s="5" t="s">
        <v>135</v>
      </c>
      <c r="M120" s="6">
        <v>43412</v>
      </c>
      <c r="N120" s="7" t="str">
        <f t="shared" si="1"/>
        <v>Psychiatrická nemocnice Horní Beřkovice
Podřipská 1, 411 85 Horní Beřkovice
Smlouva o centralizovaném zadávání uzavřena dne: 08.11.2018</v>
      </c>
    </row>
    <row r="121" spans="1:14" ht="43.2" x14ac:dyDescent="0.3">
      <c r="A121" s="1" t="s">
        <v>425</v>
      </c>
      <c r="B121" s="2" t="s">
        <v>426</v>
      </c>
      <c r="C121" s="2" t="s">
        <v>427</v>
      </c>
      <c r="D121" s="2" t="s">
        <v>23</v>
      </c>
      <c r="E121" s="3" t="s">
        <v>130</v>
      </c>
      <c r="F121" s="4" t="s">
        <v>131</v>
      </c>
      <c r="G121" s="3" t="s">
        <v>132</v>
      </c>
      <c r="H121" s="5" t="s">
        <v>133</v>
      </c>
      <c r="I121" s="2" t="s">
        <v>134</v>
      </c>
      <c r="J121" s="5" t="s">
        <v>135</v>
      </c>
      <c r="M121" s="6">
        <v>43412</v>
      </c>
      <c r="N121" s="7" t="str">
        <f t="shared" si="1"/>
        <v>Dětská psychiatrická nemocnice Louny
Rybalkova 1400, 440 01 Louny
Smlouva o centralizovaném zadávání uzavřena dne: 08.11.2018</v>
      </c>
    </row>
    <row r="122" spans="1:14" ht="43.2" x14ac:dyDescent="0.3">
      <c r="A122" s="1" t="s">
        <v>428</v>
      </c>
      <c r="B122" s="2" t="s">
        <v>429</v>
      </c>
      <c r="C122" s="2" t="s">
        <v>430</v>
      </c>
      <c r="D122" s="2" t="s">
        <v>28</v>
      </c>
      <c r="E122" s="3" t="s">
        <v>105</v>
      </c>
      <c r="F122" s="4" t="s">
        <v>106</v>
      </c>
      <c r="G122" s="3"/>
      <c r="M122" s="6">
        <v>43313</v>
      </c>
      <c r="N122" s="7" t="str">
        <f t="shared" si="1"/>
        <v>Správa Národního parku Podyjí
Na Vyhlídce 1581/5, 669 02 Znojmo
Smlouva o centralizovaném zadávání uzavřena dne: 01.08.2018</v>
      </c>
    </row>
    <row r="123" spans="1:14" ht="43.2" x14ac:dyDescent="0.3">
      <c r="A123" s="1" t="s">
        <v>431</v>
      </c>
      <c r="B123" s="2" t="s">
        <v>432</v>
      </c>
      <c r="C123" s="2" t="s">
        <v>433</v>
      </c>
      <c r="D123" s="2" t="s">
        <v>23</v>
      </c>
      <c r="E123" s="3" t="s">
        <v>130</v>
      </c>
      <c r="F123" s="4" t="s">
        <v>131</v>
      </c>
      <c r="G123" s="3" t="s">
        <v>132</v>
      </c>
      <c r="H123" s="5" t="s">
        <v>133</v>
      </c>
      <c r="I123" s="2" t="s">
        <v>134</v>
      </c>
      <c r="J123" s="5" t="s">
        <v>135</v>
      </c>
      <c r="M123" s="6">
        <v>43412</v>
      </c>
      <c r="N123" s="7" t="str">
        <f t="shared" si="1"/>
        <v>Dětská psychiatrická nemocnice Velká Bíteš
U stadionu 285, 595 01 Velká Bíteš
Smlouva o centralizovaném zadávání uzavřena dne: 08.11.2018</v>
      </c>
    </row>
    <row r="124" spans="1:14" ht="57.6" x14ac:dyDescent="0.3">
      <c r="A124" s="1" t="s">
        <v>434</v>
      </c>
      <c r="B124" s="2" t="s">
        <v>435</v>
      </c>
      <c r="C124" s="2" t="s">
        <v>436</v>
      </c>
      <c r="D124" s="2" t="s">
        <v>122</v>
      </c>
      <c r="E124" s="3" t="s">
        <v>123</v>
      </c>
      <c r="F124" s="4" t="s">
        <v>124</v>
      </c>
      <c r="G124" s="3"/>
      <c r="M124" s="6">
        <v>43313</v>
      </c>
      <c r="N124" s="7" t="str">
        <f t="shared" si="1"/>
        <v>Dětský domov se školou, základní škola a středisko výchovné péče, Šumperk
Vyhlídka 369/1, 787 01 Šumperk
Smlouva o centralizovaném zadávání uzavřena dne: 01.08.2018</v>
      </c>
    </row>
    <row r="125" spans="1:14" ht="57.6" x14ac:dyDescent="0.3">
      <c r="A125" s="1" t="s">
        <v>437</v>
      </c>
      <c r="B125" s="2" t="s">
        <v>438</v>
      </c>
      <c r="C125" s="2" t="s">
        <v>439</v>
      </c>
      <c r="D125" s="2" t="s">
        <v>122</v>
      </c>
      <c r="E125" s="3" t="s">
        <v>123</v>
      </c>
      <c r="F125" s="4" t="s">
        <v>124</v>
      </c>
      <c r="G125" s="3"/>
      <c r="M125" s="6">
        <v>43313</v>
      </c>
      <c r="N125" s="7" t="str">
        <f t="shared" si="1"/>
        <v>Mateřská škola, základní škola a střední škola pro sluchově postižené, Valašské Meziříčí, Vsetínská 454
Vsetínská 454/53, 757 14 Valašské Meziříčí
Smlouva o centralizovaném zadávání uzavřena dne: 01.08.2018</v>
      </c>
    </row>
    <row r="126" spans="1:14" ht="43.2" x14ac:dyDescent="0.3">
      <c r="A126" s="1" t="s">
        <v>440</v>
      </c>
      <c r="B126" s="2" t="s">
        <v>441</v>
      </c>
      <c r="C126" s="2" t="s">
        <v>442</v>
      </c>
      <c r="D126" s="2" t="s">
        <v>23</v>
      </c>
      <c r="E126" s="3" t="s">
        <v>130</v>
      </c>
      <c r="F126" s="4" t="s">
        <v>131</v>
      </c>
      <c r="G126" s="3" t="s">
        <v>132</v>
      </c>
      <c r="H126" s="5" t="s">
        <v>133</v>
      </c>
      <c r="I126" s="2" t="s">
        <v>134</v>
      </c>
      <c r="J126" s="5" t="s">
        <v>135</v>
      </c>
      <c r="M126" s="6">
        <v>43412</v>
      </c>
      <c r="N126" s="7" t="str">
        <f t="shared" si="1"/>
        <v>Psychiatrická léčebna Šternberk
Olomoucká 1848/173, 785 01 Šternberk
Smlouva o centralizovaném zadávání uzavřena dne: 08.11.2018</v>
      </c>
    </row>
    <row r="127" spans="1:14" ht="43.2" x14ac:dyDescent="0.3">
      <c r="A127" s="1" t="s">
        <v>443</v>
      </c>
      <c r="B127" s="2" t="s">
        <v>444</v>
      </c>
      <c r="C127" s="2" t="s">
        <v>445</v>
      </c>
      <c r="D127" s="2" t="s">
        <v>23</v>
      </c>
      <c r="E127" s="3" t="s">
        <v>130</v>
      </c>
      <c r="F127" s="4" t="s">
        <v>131</v>
      </c>
      <c r="G127" s="3" t="s">
        <v>132</v>
      </c>
      <c r="H127" s="5" t="s">
        <v>133</v>
      </c>
      <c r="I127" s="2" t="s">
        <v>134</v>
      </c>
      <c r="J127" s="5" t="s">
        <v>135</v>
      </c>
      <c r="M127" s="6">
        <v>43412</v>
      </c>
      <c r="N127" s="7" t="str">
        <f t="shared" si="1"/>
        <v>Fakultní nemocnice Ostrava
17. listopadu 1790, 708 52 Ostrava-Poruba
Smlouva o centralizovaném zadávání uzavřena dne: 08.11.2018</v>
      </c>
    </row>
    <row r="128" spans="1:14" ht="43.2" x14ac:dyDescent="0.3">
      <c r="A128" s="1" t="s">
        <v>446</v>
      </c>
      <c r="B128" s="2" t="s">
        <v>447</v>
      </c>
      <c r="C128" s="2" t="s">
        <v>448</v>
      </c>
      <c r="D128" s="2" t="s">
        <v>23</v>
      </c>
      <c r="E128" s="3" t="s">
        <v>130</v>
      </c>
      <c r="F128" s="4" t="s">
        <v>131</v>
      </c>
      <c r="G128" s="3" t="s">
        <v>132</v>
      </c>
      <c r="H128" s="5" t="s">
        <v>133</v>
      </c>
      <c r="I128" s="2" t="s">
        <v>134</v>
      </c>
      <c r="J128" s="5" t="s">
        <v>135</v>
      </c>
      <c r="M128" s="6">
        <v>43412</v>
      </c>
      <c r="N128" s="7" t="str">
        <f t="shared" si="1"/>
        <v>Psychiatrická nemocnice v Opavě
Olomoucká 305/88, 746 01 Opava
Smlouva o centralizovaném zadávání uzavřena dne: 08.11.2018</v>
      </c>
    </row>
    <row r="129" spans="1:14" ht="57.6" x14ac:dyDescent="0.3">
      <c r="A129" s="1" t="s">
        <v>449</v>
      </c>
      <c r="B129" s="2" t="s">
        <v>450</v>
      </c>
      <c r="C129" s="2" t="s">
        <v>451</v>
      </c>
      <c r="D129" s="2" t="s">
        <v>122</v>
      </c>
      <c r="E129" s="3" t="s">
        <v>123</v>
      </c>
      <c r="F129" s="4" t="s">
        <v>124</v>
      </c>
      <c r="G129" s="3"/>
      <c r="M129" s="6">
        <v>43313</v>
      </c>
      <c r="N129" s="7" t="str">
        <f t="shared" si="1"/>
        <v>Střední škola, základní škola a mateřská škola pro sluchově postižené, Olomouc, Kosmonautů 4
tř. Kosmonautů 881/4, 779 00 Olomouc - Hodolany
Smlouva o centralizovaném zadávání uzavřena dne: 01.08.2018</v>
      </c>
    </row>
    <row r="130" spans="1:14" ht="43.2" x14ac:dyDescent="0.3">
      <c r="A130" s="1" t="s">
        <v>452</v>
      </c>
      <c r="B130" s="2" t="s">
        <v>453</v>
      </c>
      <c r="C130" s="2" t="s">
        <v>454</v>
      </c>
      <c r="D130" s="2" t="s">
        <v>19</v>
      </c>
      <c r="E130" s="3" t="s">
        <v>208</v>
      </c>
      <c r="F130" s="4" t="s">
        <v>209</v>
      </c>
      <c r="G130" s="3"/>
      <c r="M130" s="6">
        <v>43313</v>
      </c>
      <c r="N130" s="7" t="str">
        <f t="shared" ref="N130:N193" si="2">CONCATENATE(B130,"
",C130,"
Smlouva o centralizovaném zadávání uzavřena dne: ",TEXT(M130,"DD.MM.RRRR"))</f>
        <v>Zeměměřický a katastrální inspektorát v Opavě
Praskova 194/11, 746 01 Opava
Smlouva o centralizovaném zadávání uzavřena dne: 01.08.2018</v>
      </c>
    </row>
    <row r="131" spans="1:14" ht="43.2" x14ac:dyDescent="0.3">
      <c r="A131" s="1" t="s">
        <v>455</v>
      </c>
      <c r="B131" s="2" t="s">
        <v>456</v>
      </c>
      <c r="C131" s="2" t="s">
        <v>454</v>
      </c>
      <c r="D131" s="2" t="s">
        <v>19</v>
      </c>
      <c r="E131" s="3" t="s">
        <v>208</v>
      </c>
      <c r="F131" s="4" t="s">
        <v>209</v>
      </c>
      <c r="G131" s="3"/>
      <c r="M131" s="6">
        <v>43313</v>
      </c>
      <c r="N131" s="7" t="str">
        <f t="shared" si="2"/>
        <v>Katastrální úřad pro Moravskoslezský kraj
Praskova 194/11, 746 01 Opava
Smlouva o centralizovaném zadávání uzavřena dne: 01.08.2018</v>
      </c>
    </row>
    <row r="132" spans="1:14" ht="43.2" x14ac:dyDescent="0.3">
      <c r="A132" s="1" t="s">
        <v>457</v>
      </c>
      <c r="B132" s="2" t="s">
        <v>458</v>
      </c>
      <c r="C132" s="2" t="s">
        <v>459</v>
      </c>
      <c r="D132" s="2" t="s">
        <v>23</v>
      </c>
      <c r="E132" s="3" t="s">
        <v>130</v>
      </c>
      <c r="F132" s="4" t="s">
        <v>131</v>
      </c>
      <c r="G132" s="3" t="s">
        <v>132</v>
      </c>
      <c r="H132" s="5" t="s">
        <v>133</v>
      </c>
      <c r="I132" s="2" t="s">
        <v>134</v>
      </c>
      <c r="J132" s="5" t="s">
        <v>135</v>
      </c>
      <c r="M132" s="6">
        <v>43412</v>
      </c>
      <c r="N132" s="7" t="str">
        <f t="shared" si="2"/>
        <v>Psychiatrická nemocnice Marianny Oranžské
Ves Bílá Voda 1, 790 69 Bílá Voda
Smlouva o centralizovaném zadávání uzavřena dne: 08.11.2018</v>
      </c>
    </row>
    <row r="133" spans="1:14" ht="43.2" x14ac:dyDescent="0.3">
      <c r="A133" s="1" t="s">
        <v>460</v>
      </c>
      <c r="B133" s="2" t="s">
        <v>461</v>
      </c>
      <c r="C133" s="2" t="s">
        <v>462</v>
      </c>
      <c r="D133" s="2" t="s">
        <v>23</v>
      </c>
      <c r="E133" s="3" t="s">
        <v>130</v>
      </c>
      <c r="F133" s="4" t="s">
        <v>131</v>
      </c>
      <c r="G133" s="3" t="s">
        <v>132</v>
      </c>
      <c r="H133" s="5" t="s">
        <v>133</v>
      </c>
      <c r="I133" s="2" t="s">
        <v>134</v>
      </c>
      <c r="J133" s="5" t="s">
        <v>135</v>
      </c>
      <c r="M133" s="6">
        <v>43412</v>
      </c>
      <c r="N133" s="7" t="str">
        <f t="shared" si="2"/>
        <v>Léčebné lázně Kynžvart
Lázeňská 295, 354 91 Lázně Kynžvart
Smlouva o centralizovaném zadávání uzavřena dne: 08.11.2018</v>
      </c>
    </row>
    <row r="134" spans="1:14" ht="43.2" x14ac:dyDescent="0.3">
      <c r="A134" s="1" t="s">
        <v>463</v>
      </c>
      <c r="B134" s="2" t="s">
        <v>464</v>
      </c>
      <c r="C134" s="2" t="s">
        <v>465</v>
      </c>
      <c r="D134" s="2" t="s">
        <v>23</v>
      </c>
      <c r="E134" s="3" t="s">
        <v>130</v>
      </c>
      <c r="F134" s="4" t="s">
        <v>131</v>
      </c>
      <c r="G134" s="3" t="s">
        <v>132</v>
      </c>
      <c r="H134" s="5" t="s">
        <v>133</v>
      </c>
      <c r="I134" s="2" t="s">
        <v>134</v>
      </c>
      <c r="J134" s="5" t="s">
        <v>135</v>
      </c>
      <c r="M134" s="6">
        <v>43412</v>
      </c>
      <c r="N134" s="7" t="str">
        <f t="shared" si="2"/>
        <v>Referenční laboratoře přírodních léčivých zdrojů
Závodní 360/94, 360 00 Karlovy Vary
Smlouva o centralizovaném zadávání uzavřena dne: 08.11.2018</v>
      </c>
    </row>
    <row r="135" spans="1:14" ht="43.2" x14ac:dyDescent="0.3">
      <c r="A135" s="1" t="s">
        <v>466</v>
      </c>
      <c r="B135" s="2" t="s">
        <v>32</v>
      </c>
      <c r="C135" s="2" t="s">
        <v>467</v>
      </c>
      <c r="D135" s="2" t="s">
        <v>84</v>
      </c>
      <c r="E135" s="3" t="s">
        <v>85</v>
      </c>
      <c r="F135" s="4" t="s">
        <v>86</v>
      </c>
      <c r="G135" s="3" t="s">
        <v>87</v>
      </c>
      <c r="H135" s="5" t="s">
        <v>88</v>
      </c>
      <c r="J135" s="5"/>
      <c r="M135" s="6">
        <v>43598</v>
      </c>
      <c r="N135" s="7" t="str">
        <f t="shared" si="2"/>
        <v>Státní pozemkový úřad
Husinecká 1024/11a, 130 00 Praha 3
Smlouva o centralizovaném zadávání uzavřena dne: 13.05.2019</v>
      </c>
    </row>
    <row r="136" spans="1:14" ht="43.2" x14ac:dyDescent="0.3">
      <c r="A136" s="1" t="s">
        <v>468</v>
      </c>
      <c r="B136" s="2" t="s">
        <v>469</v>
      </c>
      <c r="C136" s="2" t="s">
        <v>470</v>
      </c>
      <c r="D136" s="2" t="s">
        <v>20</v>
      </c>
      <c r="E136" s="3" t="s">
        <v>139</v>
      </c>
      <c r="F136" s="4" t="s">
        <v>140</v>
      </c>
      <c r="G136" s="3" t="s">
        <v>141</v>
      </c>
      <c r="H136" s="5" t="s">
        <v>142</v>
      </c>
      <c r="M136" s="6">
        <v>43440</v>
      </c>
      <c r="N136" s="7" t="str">
        <f t="shared" si="2"/>
        <v>Státní fond kinematografie
Dukelských hrdinů 530/47, 170 00 Praha 7
Smlouva o centralizovaném zadávání uzavřena dne: 06.12.2018</v>
      </c>
    </row>
    <row r="137" spans="1:14" ht="43.2" x14ac:dyDescent="0.3">
      <c r="A137" s="1" t="s">
        <v>471</v>
      </c>
      <c r="B137" s="2" t="s">
        <v>472</v>
      </c>
      <c r="C137" s="2" t="s">
        <v>194</v>
      </c>
      <c r="D137" s="2" t="s">
        <v>23</v>
      </c>
      <c r="E137" s="3" t="s">
        <v>130</v>
      </c>
      <c r="F137" s="4" t="s">
        <v>131</v>
      </c>
      <c r="G137" s="3" t="s">
        <v>132</v>
      </c>
      <c r="H137" s="5" t="s">
        <v>133</v>
      </c>
      <c r="I137" s="2" t="s">
        <v>134</v>
      </c>
      <c r="J137" s="5" t="s">
        <v>135</v>
      </c>
      <c r="M137" s="6">
        <v>43412</v>
      </c>
      <c r="N137" s="7" t="str">
        <f t="shared" si="2"/>
        <v>Agentura pro zdravotnický výzkum České republiky
Ruská 2412/85, 100 05 Praha 10
Smlouva o centralizovaném zadávání uzavřena dne: 08.11.2018</v>
      </c>
    </row>
    <row r="138" spans="1:14" ht="43.2" x14ac:dyDescent="0.3">
      <c r="A138" s="1" t="s">
        <v>473</v>
      </c>
      <c r="B138" s="2" t="s">
        <v>474</v>
      </c>
      <c r="C138" s="2" t="s">
        <v>475</v>
      </c>
      <c r="D138" s="2" t="s">
        <v>53</v>
      </c>
      <c r="E138" s="3" t="s">
        <v>476</v>
      </c>
      <c r="F138" s="5" t="s">
        <v>477</v>
      </c>
      <c r="G138" s="3"/>
      <c r="I138" s="5"/>
      <c r="J138" s="5"/>
      <c r="K138" s="5"/>
      <c r="L138" s="5"/>
      <c r="M138" s="6">
        <v>43154</v>
      </c>
      <c r="N138" s="7" t="str">
        <f t="shared" si="2"/>
        <v>Státní pokladna Centrum sdílených služeb, s. p.
Na vápence 915/14, 130 00 Praha 3
Smlouva o centralizovaném zadávání uzavřena dne: 23.02.2018</v>
      </c>
    </row>
    <row r="139" spans="1:14" ht="43.2" x14ac:dyDescent="0.3">
      <c r="A139" s="1" t="s">
        <v>478</v>
      </c>
      <c r="B139" s="2" t="s">
        <v>479</v>
      </c>
      <c r="C139" s="2" t="s">
        <v>480</v>
      </c>
      <c r="D139" s="2" t="s">
        <v>481</v>
      </c>
      <c r="E139" s="3" t="s">
        <v>482</v>
      </c>
      <c r="F139" s="8" t="s">
        <v>483</v>
      </c>
      <c r="G139" s="9" t="s">
        <v>484</v>
      </c>
      <c r="H139" s="4" t="s">
        <v>485</v>
      </c>
      <c r="I139" s="8"/>
      <c r="J139" s="8"/>
      <c r="K139" s="8"/>
      <c r="L139" s="8"/>
      <c r="M139" s="10">
        <v>43448</v>
      </c>
      <c r="N139" s="7" t="str">
        <f t="shared" si="2"/>
        <v>Centrum pro regionální rozvoj České republiky
U nákladového nádraží 3144/4, 130 00 Praha 3
Smlouva o centralizovaném zadávání uzavřena dne: 14.12.2018</v>
      </c>
    </row>
    <row r="140" spans="1:14" ht="43.2" x14ac:dyDescent="0.3">
      <c r="A140" s="1" t="s">
        <v>486</v>
      </c>
      <c r="B140" s="2" t="s">
        <v>487</v>
      </c>
      <c r="C140" s="2" t="s">
        <v>488</v>
      </c>
      <c r="D140" s="2" t="s">
        <v>45</v>
      </c>
      <c r="E140" s="3" t="s">
        <v>46</v>
      </c>
      <c r="F140" s="8" t="s">
        <v>47</v>
      </c>
      <c r="G140" s="9" t="s">
        <v>48</v>
      </c>
      <c r="H140" s="8" t="s">
        <v>49</v>
      </c>
      <c r="I140" s="8"/>
      <c r="J140" s="8"/>
      <c r="K140" s="8"/>
      <c r="L140" s="8"/>
      <c r="M140" s="10">
        <v>43313</v>
      </c>
      <c r="N140" s="7" t="str">
        <f t="shared" si="2"/>
        <v>Agentura pro podnikání a inovace
Žitná 566/18, 120 00 Praha 2
Smlouva o centralizovaném zadávání uzavřena dne: 01.08.2018</v>
      </c>
    </row>
    <row r="141" spans="1:14" ht="43.2" x14ac:dyDescent="0.3">
      <c r="A141" s="1" t="s">
        <v>489</v>
      </c>
      <c r="B141" s="2" t="s">
        <v>34</v>
      </c>
      <c r="C141" s="2" t="s">
        <v>490</v>
      </c>
      <c r="D141" s="2" t="s">
        <v>61</v>
      </c>
      <c r="E141" s="3" t="s">
        <v>62</v>
      </c>
      <c r="F141" s="4" t="s">
        <v>63</v>
      </c>
      <c r="G141" s="3"/>
      <c r="I141" s="4"/>
      <c r="J141" s="4"/>
      <c r="K141" s="4"/>
      <c r="L141" s="4"/>
      <c r="M141" s="10">
        <v>43362</v>
      </c>
      <c r="N141" s="7" t="str">
        <f t="shared" si="2"/>
        <v>Úřad pro přístup k dopravní infrastruktuře
Myslíkova 171/31, 110 00 Praha 1
Smlouva o centralizovaném zadávání uzavřena dne: 19.09.2018</v>
      </c>
    </row>
    <row r="142" spans="1:14" ht="43.2" x14ac:dyDescent="0.3">
      <c r="A142" s="1" t="s">
        <v>491</v>
      </c>
      <c r="B142" s="2" t="s">
        <v>492</v>
      </c>
      <c r="C142" s="2" t="s">
        <v>493</v>
      </c>
      <c r="D142" s="2" t="s">
        <v>492</v>
      </c>
      <c r="E142" s="3" t="s">
        <v>494</v>
      </c>
      <c r="F142" s="4" t="s">
        <v>495</v>
      </c>
      <c r="G142" s="3"/>
      <c r="M142" s="6">
        <v>43202</v>
      </c>
      <c r="N142" s="7" t="str">
        <f t="shared" si="2"/>
        <v>Úřad Národní rozpočtová rady
Letenská 15, 118 10 Praha 1
Smlouva o centralizovaném zadávání uzavřena dne: 12.04.2018</v>
      </c>
    </row>
    <row r="143" spans="1:14" ht="43.2" x14ac:dyDescent="0.3">
      <c r="A143" s="1" t="s">
        <v>496</v>
      </c>
      <c r="B143" s="2" t="s">
        <v>497</v>
      </c>
      <c r="C143" s="2" t="s">
        <v>498</v>
      </c>
      <c r="D143" s="2" t="s">
        <v>53</v>
      </c>
      <c r="E143" s="3" t="s">
        <v>499</v>
      </c>
      <c r="F143" s="4" t="s">
        <v>500</v>
      </c>
      <c r="G143" s="3"/>
      <c r="H143" s="5"/>
      <c r="I143" s="5"/>
      <c r="J143" s="5"/>
      <c r="K143" s="5"/>
      <c r="L143" s="5"/>
      <c r="M143" s="6">
        <v>43076</v>
      </c>
      <c r="N143" s="7" t="str">
        <f t="shared" si="2"/>
        <v>Finanční analytická úřad
Washingtonova 1621/11, 110 00 Praha 1
Smlouva o centralizovaném zadávání uzavřena dne: 07.12.2017</v>
      </c>
    </row>
    <row r="144" spans="1:14" ht="43.2" x14ac:dyDescent="0.3">
      <c r="A144" s="1" t="s">
        <v>501</v>
      </c>
      <c r="B144" s="2" t="s">
        <v>502</v>
      </c>
      <c r="C144" s="2" t="s">
        <v>99</v>
      </c>
      <c r="D144" s="2" t="s">
        <v>84</v>
      </c>
      <c r="E144" s="3" t="s">
        <v>85</v>
      </c>
      <c r="F144" s="4" t="s">
        <v>86</v>
      </c>
      <c r="G144" s="3" t="s">
        <v>87</v>
      </c>
      <c r="H144" s="5" t="s">
        <v>88</v>
      </c>
      <c r="J144" s="5"/>
      <c r="M144" s="6">
        <v>43598</v>
      </c>
      <c r="N144" s="7" t="str">
        <f t="shared" si="2"/>
        <v>Mateřská škola KLÁSEK s.p.o.
Těšnov 65/17, 110 00 Praha 1
Smlouva o centralizovaném zadávání uzavřena dne: 13.05.2019</v>
      </c>
    </row>
    <row r="145" spans="1:14" ht="43.2" x14ac:dyDescent="0.3">
      <c r="A145" s="1" t="s">
        <v>503</v>
      </c>
      <c r="B145" s="2" t="s">
        <v>504</v>
      </c>
      <c r="C145" s="2" t="s">
        <v>505</v>
      </c>
      <c r="D145" s="2" t="s">
        <v>28</v>
      </c>
      <c r="E145" s="3" t="s">
        <v>105</v>
      </c>
      <c r="F145" s="4" t="s">
        <v>106</v>
      </c>
      <c r="G145" s="3"/>
      <c r="M145" s="6">
        <v>43313</v>
      </c>
      <c r="N145" s="7" t="str">
        <f t="shared" si="2"/>
        <v>Správa Národního parku České Švýcarsko
Pražská 457/52, 407 46 Krásná Lípa
Smlouva o centralizovaném zadávání uzavřena dne: 01.08.2018</v>
      </c>
    </row>
    <row r="146" spans="1:14" ht="43.2" x14ac:dyDescent="0.3">
      <c r="A146" s="1" t="s">
        <v>506</v>
      </c>
      <c r="B146" s="2" t="s">
        <v>6</v>
      </c>
      <c r="C146" s="2" t="s">
        <v>507</v>
      </c>
      <c r="D146" s="2" t="s">
        <v>45</v>
      </c>
      <c r="E146" s="3" t="s">
        <v>46</v>
      </c>
      <c r="F146" s="8" t="s">
        <v>47</v>
      </c>
      <c r="G146" s="9" t="s">
        <v>48</v>
      </c>
      <c r="H146" s="8" t="s">
        <v>49</v>
      </c>
      <c r="I146" s="8"/>
      <c r="J146" s="8"/>
      <c r="K146" s="8"/>
      <c r="L146" s="8"/>
      <c r="M146" s="10">
        <v>43313</v>
      </c>
      <c r="N146" s="7" t="str">
        <f t="shared" si="2"/>
        <v>Česká agentura pro standardizaci
Biskupský dvůr 1148/5, 110 00 Praha 1
Smlouva o centralizovaném zadávání uzavřena dne: 01.08.2018</v>
      </c>
    </row>
    <row r="147" spans="1:14" ht="43.2" x14ac:dyDescent="0.3">
      <c r="A147" s="1" t="s">
        <v>508</v>
      </c>
      <c r="B147" s="2" t="s">
        <v>509</v>
      </c>
      <c r="C147" s="2" t="s">
        <v>510</v>
      </c>
      <c r="D147" s="2" t="s">
        <v>84</v>
      </c>
      <c r="E147" s="3" t="s">
        <v>85</v>
      </c>
      <c r="F147" s="4" t="s">
        <v>86</v>
      </c>
      <c r="G147" s="3" t="s">
        <v>87</v>
      </c>
      <c r="H147" s="5" t="s">
        <v>88</v>
      </c>
      <c r="J147" s="5"/>
      <c r="M147" s="6">
        <v>43598</v>
      </c>
      <c r="N147" s="7" t="str">
        <f t="shared" si="2"/>
        <v>Státní veterinární ústav Olomouc
Jakoubka ze Stříbra 462/1, 779 00 Olomouc
Smlouva o centralizovaném zadávání uzavřena dne: 13.05.2019</v>
      </c>
    </row>
    <row r="148" spans="1:14" ht="43.2" x14ac:dyDescent="0.3">
      <c r="A148" s="1" t="s">
        <v>511</v>
      </c>
      <c r="B148" s="2" t="s">
        <v>512</v>
      </c>
      <c r="C148" s="2" t="s">
        <v>513</v>
      </c>
      <c r="D148" s="2" t="s">
        <v>84</v>
      </c>
      <c r="E148" s="3" t="s">
        <v>85</v>
      </c>
      <c r="F148" s="4" t="s">
        <v>86</v>
      </c>
      <c r="G148" s="3" t="s">
        <v>87</v>
      </c>
      <c r="H148" s="5" t="s">
        <v>88</v>
      </c>
      <c r="J148" s="5"/>
      <c r="M148" s="6">
        <v>43598</v>
      </c>
      <c r="N148" s="7" t="str">
        <f t="shared" si="2"/>
        <v>Státní veterinární ústav Jihlava
Rantířovská 93/20, 586 01 Jihlava
Smlouva o centralizovaném zadávání uzavřena dne: 13.05.2019</v>
      </c>
    </row>
    <row r="149" spans="1:14" ht="57.6" x14ac:dyDescent="0.3">
      <c r="A149" s="1" t="s">
        <v>514</v>
      </c>
      <c r="B149" s="2" t="s">
        <v>515</v>
      </c>
      <c r="C149" s="2" t="s">
        <v>516</v>
      </c>
      <c r="D149" s="2" t="s">
        <v>78</v>
      </c>
      <c r="E149" s="3" t="s">
        <v>79</v>
      </c>
      <c r="F149" s="4" t="s">
        <v>80</v>
      </c>
      <c r="G149" s="3"/>
      <c r="M149" s="6">
        <v>43440</v>
      </c>
      <c r="N149" s="7" t="str">
        <f t="shared" si="2"/>
        <v>Centrum sociálních služeb pro osoby se zrakovým postižením v Brně-Chrlicích
Chrlické nám. 2/2, 643 00 Brno-Chrlice
Smlouva o centralizovaném zadávání uzavřena dne: 06.12.2018</v>
      </c>
    </row>
    <row r="150" spans="1:14" ht="43.2" x14ac:dyDescent="0.3">
      <c r="A150" s="1" t="s">
        <v>517</v>
      </c>
      <c r="B150" s="2" t="s">
        <v>518</v>
      </c>
      <c r="C150" s="2" t="s">
        <v>519</v>
      </c>
      <c r="D150" s="2" t="s">
        <v>23</v>
      </c>
      <c r="E150" s="3" t="s">
        <v>130</v>
      </c>
      <c r="F150" s="4" t="s">
        <v>131</v>
      </c>
      <c r="G150" s="3" t="s">
        <v>132</v>
      </c>
      <c r="H150" s="5" t="s">
        <v>133</v>
      </c>
      <c r="I150" s="2" t="s">
        <v>134</v>
      </c>
      <c r="J150" s="5" t="s">
        <v>135</v>
      </c>
      <c r="M150" s="6">
        <v>43412</v>
      </c>
      <c r="N150" s="7" t="str">
        <f t="shared" si="2"/>
        <v>Horské lázně Karlova Studánka, státní podnik
Karlova Studánka 6, 793 23 Karlova Studánka
Smlouva o centralizovaném zadávání uzavřena dne: 08.11.2018</v>
      </c>
    </row>
    <row r="151" spans="1:14" ht="43.2" x14ac:dyDescent="0.3">
      <c r="A151" s="1" t="s">
        <v>520</v>
      </c>
      <c r="B151" s="2" t="s">
        <v>521</v>
      </c>
      <c r="C151" s="2" t="s">
        <v>522</v>
      </c>
      <c r="D151" s="2" t="s">
        <v>23</v>
      </c>
      <c r="E151" s="3" t="s">
        <v>130</v>
      </c>
      <c r="F151" s="4" t="s">
        <v>131</v>
      </c>
      <c r="G151" s="3" t="s">
        <v>132</v>
      </c>
      <c r="H151" s="5" t="s">
        <v>133</v>
      </c>
      <c r="I151" s="2" t="s">
        <v>134</v>
      </c>
      <c r="J151" s="5" t="s">
        <v>135</v>
      </c>
      <c r="M151" s="6">
        <v>43412</v>
      </c>
      <c r="N151" s="7" t="str">
        <f t="shared" si="2"/>
        <v>Státní léčebné lázně Bludov, státní podnik
Lázeňská 572, 789 61 Bludov
Smlouva o centralizovaném zadávání uzavřena dne: 08.11.2018</v>
      </c>
    </row>
    <row r="152" spans="1:14" ht="43.2" x14ac:dyDescent="0.3">
      <c r="A152" s="1" t="s">
        <v>523</v>
      </c>
      <c r="B152" s="2" t="s">
        <v>524</v>
      </c>
      <c r="C152" s="2" t="s">
        <v>525</v>
      </c>
      <c r="D152" s="2" t="s">
        <v>20</v>
      </c>
      <c r="E152" s="3" t="s">
        <v>139</v>
      </c>
      <c r="F152" s="4" t="s">
        <v>140</v>
      </c>
      <c r="G152" s="3" t="s">
        <v>141</v>
      </c>
      <c r="H152" s="5" t="s">
        <v>142</v>
      </c>
      <c r="M152" s="6">
        <v>43440</v>
      </c>
      <c r="N152" s="7" t="str">
        <f t="shared" si="2"/>
        <v>Národní informační a poradenské středisko pro kulturu
Fügnerovo nám. 1866/5, 120 00 Praha 2
Smlouva o centralizovaném zadávání uzavřena dne: 06.12.2018</v>
      </c>
    </row>
    <row r="153" spans="1:14" ht="43.2" x14ac:dyDescent="0.3">
      <c r="A153" s="1" t="s">
        <v>526</v>
      </c>
      <c r="B153" s="2" t="s">
        <v>527</v>
      </c>
      <c r="C153" s="2" t="s">
        <v>528</v>
      </c>
      <c r="D153" s="2" t="s">
        <v>20</v>
      </c>
      <c r="E153" s="3" t="s">
        <v>139</v>
      </c>
      <c r="F153" s="4" t="s">
        <v>140</v>
      </c>
      <c r="G153" s="3" t="s">
        <v>141</v>
      </c>
      <c r="H153" s="5" t="s">
        <v>142</v>
      </c>
      <c r="M153" s="6">
        <v>43440</v>
      </c>
      <c r="N153" s="7" t="str">
        <f t="shared" si="2"/>
        <v>Pražský filharmonický sbor
Senovážné náměstí 978/23, 110 00 Praha 1
Smlouva o centralizovaném zadávání uzavřena dne: 06.12.2018</v>
      </c>
    </row>
    <row r="154" spans="1:14" ht="43.2" x14ac:dyDescent="0.3">
      <c r="A154" s="1" t="s">
        <v>529</v>
      </c>
      <c r="B154" s="2" t="s">
        <v>530</v>
      </c>
      <c r="C154" s="2" t="s">
        <v>531</v>
      </c>
      <c r="D154" s="2" t="s">
        <v>20</v>
      </c>
      <c r="E154" s="3" t="s">
        <v>139</v>
      </c>
      <c r="F154" s="4" t="s">
        <v>140</v>
      </c>
      <c r="G154" s="3" t="s">
        <v>141</v>
      </c>
      <c r="H154" s="5" t="s">
        <v>142</v>
      </c>
      <c r="M154" s="6">
        <v>43440</v>
      </c>
      <c r="N154" s="7" t="str">
        <f t="shared" si="2"/>
        <v>Knihovna a tiskárna pro nevidomé K. E. Macana
Ve Smečkách 602/15, 110 00 Praha 1
Smlouva o centralizovaném zadávání uzavřena dne: 06.12.2018</v>
      </c>
    </row>
    <row r="155" spans="1:14" ht="43.2" x14ac:dyDescent="0.3">
      <c r="A155" s="1" t="s">
        <v>532</v>
      </c>
      <c r="B155" s="2" t="s">
        <v>533</v>
      </c>
      <c r="C155" s="2" t="s">
        <v>534</v>
      </c>
      <c r="D155" s="2" t="s">
        <v>23</v>
      </c>
      <c r="E155" s="3" t="s">
        <v>130</v>
      </c>
      <c r="F155" s="4" t="s">
        <v>131</v>
      </c>
      <c r="G155" s="3" t="s">
        <v>132</v>
      </c>
      <c r="H155" s="5" t="s">
        <v>133</v>
      </c>
      <c r="I155" s="2" t="s">
        <v>134</v>
      </c>
      <c r="J155" s="5" t="s">
        <v>135</v>
      </c>
      <c r="M155" s="6">
        <v>43412</v>
      </c>
      <c r="N155" s="7" t="str">
        <f t="shared" si="2"/>
        <v>BALMED Praha, státní podnik
Lysolaje 15, 165 55 Praha 6
Smlouva o centralizovaném zadávání uzavřena dne: 08.11.2018</v>
      </c>
    </row>
    <row r="156" spans="1:14" ht="43.2" x14ac:dyDescent="0.3">
      <c r="A156" s="1" t="s">
        <v>535</v>
      </c>
      <c r="B156" s="2" t="s">
        <v>536</v>
      </c>
      <c r="C156" s="2" t="s">
        <v>537</v>
      </c>
      <c r="D156" s="2" t="s">
        <v>45</v>
      </c>
      <c r="E156" s="3" t="s">
        <v>46</v>
      </c>
      <c r="F156" s="8" t="s">
        <v>47</v>
      </c>
      <c r="G156" s="9" t="s">
        <v>48</v>
      </c>
      <c r="H156" s="8" t="s">
        <v>49</v>
      </c>
      <c r="I156" s="8"/>
      <c r="J156" s="8"/>
      <c r="K156" s="8"/>
      <c r="L156" s="8"/>
      <c r="M156" s="10">
        <v>43313</v>
      </c>
      <c r="N156" s="7" t="str">
        <f t="shared" si="2"/>
        <v>Český institut pro akreditaci, o.p.s.
Olšanská 54/3, 130 00 Praha 3
Smlouva o centralizovaném zadávání uzavřena dne: 01.08.2018</v>
      </c>
    </row>
    <row r="157" spans="1:14" ht="43.2" x14ac:dyDescent="0.3">
      <c r="A157" s="1" t="s">
        <v>538</v>
      </c>
      <c r="B157" s="2" t="s">
        <v>539</v>
      </c>
      <c r="C157" s="2" t="s">
        <v>540</v>
      </c>
      <c r="D157" s="2" t="s">
        <v>84</v>
      </c>
      <c r="E157" s="3" t="s">
        <v>85</v>
      </c>
      <c r="F157" s="4" t="s">
        <v>86</v>
      </c>
      <c r="G157" s="3" t="s">
        <v>87</v>
      </c>
      <c r="H157" s="5" t="s">
        <v>88</v>
      </c>
      <c r="J157" s="5"/>
      <c r="M157" s="6">
        <v>43598</v>
      </c>
      <c r="N157" s="7" t="str">
        <f t="shared" si="2"/>
        <v>Střední odborné učiliště včelařské - Včelařské vzdělávací centrum, o.p.s.
Slatiňanská 135, 538 25 Nasavrky
Smlouva o centralizovaném zadávání uzavřena dne: 13.05.2019</v>
      </c>
    </row>
    <row r="158" spans="1:14" ht="43.2" x14ac:dyDescent="0.3">
      <c r="A158" s="1" t="s">
        <v>541</v>
      </c>
      <c r="B158" s="2" t="s">
        <v>542</v>
      </c>
      <c r="C158" s="2" t="s">
        <v>543</v>
      </c>
      <c r="D158" s="2" t="s">
        <v>84</v>
      </c>
      <c r="E158" s="3" t="s">
        <v>85</v>
      </c>
      <c r="F158" s="4" t="s">
        <v>86</v>
      </c>
      <c r="G158" s="3" t="s">
        <v>87</v>
      </c>
      <c r="H158" s="5" t="s">
        <v>88</v>
      </c>
      <c r="J158" s="5"/>
      <c r="M158" s="6">
        <v>43598</v>
      </c>
      <c r="N158" s="7" t="str">
        <f t="shared" si="2"/>
        <v>Státní zkušebna strojů a.s.
Třanovského 622/11, 163 00 Praha 17
Smlouva o centralizovaném zadávání uzavřena dne: 13.05.2019</v>
      </c>
    </row>
    <row r="159" spans="1:14" ht="43.2" x14ac:dyDescent="0.3">
      <c r="A159" s="1" t="s">
        <v>544</v>
      </c>
      <c r="B159" s="2" t="s">
        <v>545</v>
      </c>
      <c r="C159" s="2" t="s">
        <v>546</v>
      </c>
      <c r="D159" s="2" t="s">
        <v>28</v>
      </c>
      <c r="E159" s="3" t="s">
        <v>105</v>
      </c>
      <c r="F159" s="4" t="s">
        <v>106</v>
      </c>
      <c r="G159" s="3"/>
      <c r="M159" s="6">
        <v>43313</v>
      </c>
      <c r="N159" s="7" t="str">
        <f t="shared" si="2"/>
        <v>Česká inspekce životního prostředí
Na Břehu 267/1a, 190 00 Praha 9
Smlouva o centralizovaném zadávání uzavřena dne: 01.08.2018</v>
      </c>
    </row>
    <row r="160" spans="1:14" ht="43.2" x14ac:dyDescent="0.3">
      <c r="A160" s="1" t="s">
        <v>547</v>
      </c>
      <c r="B160" s="2" t="s">
        <v>548</v>
      </c>
      <c r="C160" s="2" t="s">
        <v>549</v>
      </c>
      <c r="D160" s="2" t="s">
        <v>84</v>
      </c>
      <c r="E160" s="3" t="s">
        <v>85</v>
      </c>
      <c r="F160" s="4" t="s">
        <v>86</v>
      </c>
      <c r="G160" s="3" t="s">
        <v>87</v>
      </c>
      <c r="H160" s="5" t="s">
        <v>88</v>
      </c>
      <c r="J160" s="5"/>
      <c r="M160" s="6">
        <v>43598</v>
      </c>
      <c r="N160" s="7" t="str">
        <f t="shared" si="2"/>
        <v>Lesy České republiky, s.p.
Přemyslova 1106/19, 500 08 Hradec Králové
Smlouva o centralizovaném zadávání uzavřena dne: 13.05.2019</v>
      </c>
    </row>
    <row r="161" spans="1:14" ht="43.2" x14ac:dyDescent="0.3">
      <c r="A161" s="1" t="s">
        <v>550</v>
      </c>
      <c r="B161" s="2" t="s">
        <v>551</v>
      </c>
      <c r="C161" s="2" t="s">
        <v>552</v>
      </c>
      <c r="D161" s="2" t="s">
        <v>122</v>
      </c>
      <c r="E161" s="3" t="s">
        <v>123</v>
      </c>
      <c r="F161" s="4" t="s">
        <v>124</v>
      </c>
      <c r="G161" s="3"/>
      <c r="M161" s="6">
        <v>43313</v>
      </c>
      <c r="N161" s="7" t="str">
        <f t="shared" si="2"/>
        <v>Komise J. W. Fulbrighta
Karmelitská 378/17, 118 00 Praha 1
Smlouva o centralizovaném zadávání uzavřena dne: 01.08.2018</v>
      </c>
    </row>
    <row r="162" spans="1:14" ht="43.2" x14ac:dyDescent="0.3">
      <c r="A162" s="1" t="s">
        <v>553</v>
      </c>
      <c r="B162" s="2" t="s">
        <v>554</v>
      </c>
      <c r="C162" s="2" t="s">
        <v>555</v>
      </c>
      <c r="D162" s="2" t="s">
        <v>84</v>
      </c>
      <c r="E162" s="3" t="s">
        <v>85</v>
      </c>
      <c r="F162" s="4" t="s">
        <v>86</v>
      </c>
      <c r="G162" s="3" t="s">
        <v>87</v>
      </c>
      <c r="H162" s="5" t="s">
        <v>88</v>
      </c>
      <c r="J162" s="5"/>
      <c r="M162" s="6">
        <v>43598</v>
      </c>
      <c r="N162" s="7" t="str">
        <f t="shared" si="2"/>
        <v>Mezinárodní testování drůbeže, státní podnik
Ústrašice 63, 390 02 Ústrašice
Smlouva o centralizovaném zadávání uzavřena dne: 13.05.2019</v>
      </c>
    </row>
    <row r="163" spans="1:14" ht="43.2" x14ac:dyDescent="0.3">
      <c r="A163" s="1" t="s">
        <v>556</v>
      </c>
      <c r="B163" s="2" t="s">
        <v>557</v>
      </c>
      <c r="C163" s="2" t="s">
        <v>348</v>
      </c>
      <c r="D163" s="2" t="s">
        <v>19</v>
      </c>
      <c r="E163" s="3" t="s">
        <v>208</v>
      </c>
      <c r="F163" s="4" t="s">
        <v>209</v>
      </c>
      <c r="G163" s="3"/>
      <c r="M163" s="6">
        <v>43313</v>
      </c>
      <c r="N163" s="7" t="str">
        <f t="shared" si="2"/>
        <v>Zeměměřický a katastrální inspektorát v Liberci
Rumjancevova 149/10, 460 65 Liberec 1
Smlouva o centralizovaném zadávání uzavřena dne: 01.08.2018</v>
      </c>
    </row>
    <row r="164" spans="1:14" ht="43.2" x14ac:dyDescent="0.3">
      <c r="A164" s="1" t="s">
        <v>558</v>
      </c>
      <c r="B164" s="2" t="s">
        <v>559</v>
      </c>
      <c r="C164" s="2" t="s">
        <v>354</v>
      </c>
      <c r="D164" s="2" t="s">
        <v>19</v>
      </c>
      <c r="E164" s="3" t="s">
        <v>208</v>
      </c>
      <c r="F164" s="4" t="s">
        <v>209</v>
      </c>
      <c r="G164" s="3"/>
      <c r="M164" s="6">
        <v>43313</v>
      </c>
      <c r="N164" s="7" t="str">
        <f t="shared" si="2"/>
        <v>Zeměměřický a katastrální inspektorát v Brně
Moravské nám. 1/1, 601 51 Brno
Smlouva o centralizovaném zadávání uzavřena dne: 01.08.2018</v>
      </c>
    </row>
    <row r="165" spans="1:14" ht="43.2" x14ac:dyDescent="0.3">
      <c r="A165" s="1" t="s">
        <v>560</v>
      </c>
      <c r="B165" s="2" t="s">
        <v>561</v>
      </c>
      <c r="C165" s="2" t="s">
        <v>562</v>
      </c>
      <c r="D165" s="2" t="s">
        <v>61</v>
      </c>
      <c r="E165" s="3" t="s">
        <v>62</v>
      </c>
      <c r="F165" s="4" t="s">
        <v>63</v>
      </c>
      <c r="G165" s="3"/>
      <c r="I165" s="4"/>
      <c r="J165" s="4"/>
      <c r="K165" s="4"/>
      <c r="L165" s="4"/>
      <c r="M165" s="10">
        <v>43362</v>
      </c>
      <c r="N165" s="7" t="str">
        <f t="shared" si="2"/>
        <v>Centrum dopravního výzkumu, v. v. i.
Líšeňská 2657/33a, 636 00 Brno-Líšeň
Smlouva o centralizovaném zadávání uzavřena dne: 19.09.2018</v>
      </c>
    </row>
    <row r="166" spans="1:14" ht="43.2" x14ac:dyDescent="0.3">
      <c r="A166" s="1" t="s">
        <v>563</v>
      </c>
      <c r="B166" s="2" t="s">
        <v>564</v>
      </c>
      <c r="C166" s="2" t="s">
        <v>319</v>
      </c>
      <c r="D166" s="2" t="s">
        <v>28</v>
      </c>
      <c r="E166" s="3" t="s">
        <v>105</v>
      </c>
      <c r="F166" s="4" t="s">
        <v>106</v>
      </c>
      <c r="G166" s="3"/>
      <c r="M166" s="6">
        <v>43313</v>
      </c>
      <c r="N166" s="7" t="str">
        <f t="shared" si="2"/>
        <v>CENIA, česká informační agentura životního prostředí
Vršovická 1442/65, 100 10 Praha 10
Smlouva o centralizovaném zadávání uzavřena dne: 01.08.2018</v>
      </c>
    </row>
    <row r="167" spans="1:14" ht="43.2" x14ac:dyDescent="0.3">
      <c r="A167" s="1" t="s">
        <v>565</v>
      </c>
      <c r="B167" s="2" t="s">
        <v>566</v>
      </c>
      <c r="C167" s="2" t="s">
        <v>345</v>
      </c>
      <c r="D167" s="2" t="s">
        <v>19</v>
      </c>
      <c r="E167" s="3" t="s">
        <v>208</v>
      </c>
      <c r="F167" s="4" t="s">
        <v>209</v>
      </c>
      <c r="G167" s="3"/>
      <c r="M167" s="6">
        <v>43313</v>
      </c>
      <c r="N167" s="7" t="str">
        <f t="shared" si="2"/>
        <v>Zeměměřický a katastrální inspektorát v Plzni
Radobyčická 2465/12, 301 00 Plzeň
Smlouva o centralizovaném zadávání uzavřena dne: 01.08.2018</v>
      </c>
    </row>
    <row r="168" spans="1:14" ht="57.6" x14ac:dyDescent="0.3">
      <c r="A168" s="1" t="s">
        <v>567</v>
      </c>
      <c r="B168" s="2" t="s">
        <v>12</v>
      </c>
      <c r="C168" s="2" t="s">
        <v>568</v>
      </c>
      <c r="D168" s="2" t="s">
        <v>122</v>
      </c>
      <c r="E168" s="3" t="s">
        <v>123</v>
      </c>
      <c r="F168" s="4" t="s">
        <v>124</v>
      </c>
      <c r="G168" s="3"/>
      <c r="M168" s="6">
        <v>43313</v>
      </c>
      <c r="N168" s="7" t="str">
        <f t="shared" si="2"/>
        <v>Národní institut pro další vzdělávání (zařízení pro další vzdělávání pedagogických pracovníků)
Senovážné náměstí 872/25, 110 00 Praha 1
Smlouva o centralizovaném zadávání uzavřena dne: 01.08.2018</v>
      </c>
    </row>
    <row r="169" spans="1:14" ht="43.2" x14ac:dyDescent="0.3">
      <c r="A169" s="1" t="s">
        <v>569</v>
      </c>
      <c r="B169" s="2" t="s">
        <v>570</v>
      </c>
      <c r="C169" s="2" t="s">
        <v>571</v>
      </c>
      <c r="D169" s="2" t="s">
        <v>78</v>
      </c>
      <c r="E169" s="3" t="s">
        <v>79</v>
      </c>
      <c r="F169" s="4" t="s">
        <v>80</v>
      </c>
      <c r="G169" s="3"/>
      <c r="M169" s="6">
        <v>43440</v>
      </c>
      <c r="N169" s="7" t="str">
        <f t="shared" si="2"/>
        <v>Výzkumný ústav práce a sociálních věcí, v. v. i.
Dělnická 213/12, 170 00 Praha 7
Smlouva o centralizovaném zadávání uzavřena dne: 06.12.2018</v>
      </c>
    </row>
    <row r="170" spans="1:14" ht="43.2" x14ac:dyDescent="0.3">
      <c r="A170" s="1" t="s">
        <v>572</v>
      </c>
      <c r="B170" s="2" t="s">
        <v>573</v>
      </c>
      <c r="C170" s="2" t="s">
        <v>351</v>
      </c>
      <c r="D170" s="2" t="s">
        <v>19</v>
      </c>
      <c r="E170" s="3" t="s">
        <v>208</v>
      </c>
      <c r="F170" s="4" t="s">
        <v>209</v>
      </c>
      <c r="G170" s="3"/>
      <c r="M170" s="6">
        <v>43313</v>
      </c>
      <c r="N170" s="7" t="str">
        <f t="shared" si="2"/>
        <v>Zeměměřický a katastrální inspektorát v Pardubicích
Čechovo nábřeží 1791/ 530 86 Pardubice
Smlouva o centralizovaném zadávání uzavřena dne: 01.08.2018</v>
      </c>
    </row>
    <row r="171" spans="1:14" ht="43.2" x14ac:dyDescent="0.3">
      <c r="A171" s="1" t="s">
        <v>574</v>
      </c>
      <c r="B171" s="2" t="s">
        <v>575</v>
      </c>
      <c r="C171" s="2" t="s">
        <v>576</v>
      </c>
      <c r="D171" s="2" t="s">
        <v>38</v>
      </c>
      <c r="E171" s="3" t="s">
        <v>39</v>
      </c>
      <c r="F171" s="4" t="s">
        <v>40</v>
      </c>
      <c r="G171" s="3" t="s">
        <v>41</v>
      </c>
      <c r="H171" s="5" t="s">
        <v>42</v>
      </c>
      <c r="M171" s="6">
        <v>43313</v>
      </c>
      <c r="N171" s="7" t="str">
        <f t="shared" si="2"/>
        <v>Volejbalový klub DUKLA Liberec
Jeronýmova 552, 460 07 Liberec
Smlouva o centralizovaném zadávání uzavřena dne: 01.08.2018</v>
      </c>
    </row>
    <row r="172" spans="1:14" ht="57.6" x14ac:dyDescent="0.3">
      <c r="A172" s="1" t="s">
        <v>577</v>
      </c>
      <c r="B172" s="2" t="s">
        <v>578</v>
      </c>
      <c r="C172" s="2" t="s">
        <v>579</v>
      </c>
      <c r="D172" s="2" t="s">
        <v>122</v>
      </c>
      <c r="E172" s="3" t="s">
        <v>123</v>
      </c>
      <c r="F172" s="4" t="s">
        <v>124</v>
      </c>
      <c r="G172" s="3"/>
      <c r="M172" s="6">
        <v>43313</v>
      </c>
      <c r="N172" s="7" t="str">
        <f t="shared" si="2"/>
        <v>Dětský diagnostický ústav, středisko výchovné péče a základní škola, Liberec
U Opatrovny 444/3, 460 01 Liberec - Perštýn
Smlouva o centralizovaném zadávání uzavřena dne: 01.08.2018</v>
      </c>
    </row>
    <row r="173" spans="1:14" ht="43.2" x14ac:dyDescent="0.3">
      <c r="A173" s="1" t="s">
        <v>580</v>
      </c>
      <c r="B173" s="2" t="s">
        <v>581</v>
      </c>
      <c r="C173" s="2" t="s">
        <v>343</v>
      </c>
      <c r="D173" s="2" t="s">
        <v>19</v>
      </c>
      <c r="E173" s="3" t="s">
        <v>208</v>
      </c>
      <c r="F173" s="4" t="s">
        <v>209</v>
      </c>
      <c r="G173" s="3"/>
      <c r="M173" s="6">
        <v>43313</v>
      </c>
      <c r="N173" s="7" t="str">
        <f t="shared" si="2"/>
        <v>Zeměměřický a katastrální inspektorát v Českých Budějovicích
Lidická tř. 124/11, 370 86 České Budějovice
Smlouva o centralizovaném zadávání uzavřena dne: 01.08.2018</v>
      </c>
    </row>
    <row r="174" spans="1:14" ht="57.6" x14ac:dyDescent="0.3">
      <c r="A174" s="1" t="s">
        <v>582</v>
      </c>
      <c r="B174" s="2" t="s">
        <v>583</v>
      </c>
      <c r="C174" s="2" t="s">
        <v>584</v>
      </c>
      <c r="D174" s="2" t="s">
        <v>122</v>
      </c>
      <c r="E174" s="3" t="s">
        <v>123</v>
      </c>
      <c r="F174" s="4" t="s">
        <v>124</v>
      </c>
      <c r="G174" s="3"/>
      <c r="M174" s="6">
        <v>43313</v>
      </c>
      <c r="N174" s="7" t="str">
        <f t="shared" si="2"/>
        <v>Výchovný ústav, dětský domov se školou, středisko výchovné péče, základní škola, střední škola a školní jídelna, Děčín XXXII, Vítězství 70
Vítězství 70, 407 11 Děčín - Boletice
Smlouva o centralizovaném zadávání uzavřena dne: 01.08.2018</v>
      </c>
    </row>
    <row r="175" spans="1:14" ht="43.2" x14ac:dyDescent="0.3">
      <c r="A175" s="11" t="s">
        <v>585</v>
      </c>
      <c r="B175" s="3" t="s">
        <v>45</v>
      </c>
      <c r="C175" s="3" t="s">
        <v>586</v>
      </c>
      <c r="D175" s="9" t="s">
        <v>45</v>
      </c>
      <c r="E175" s="3" t="s">
        <v>46</v>
      </c>
      <c r="F175" s="8" t="s">
        <v>47</v>
      </c>
      <c r="G175" s="9" t="s">
        <v>48</v>
      </c>
      <c r="H175" s="8" t="s">
        <v>49</v>
      </c>
      <c r="I175" s="8"/>
      <c r="J175" s="8"/>
      <c r="K175" s="8"/>
      <c r="L175" s="8"/>
      <c r="M175" s="10">
        <v>43313</v>
      </c>
      <c r="N175" s="7" t="str">
        <f t="shared" si="2"/>
        <v>Ministerstvo průmyslu o obchodu
Na Františku 139/32, 110 15 Praha 1
Smlouva o centralizovaném zadávání uzavřena dne: 01.08.2018</v>
      </c>
    </row>
    <row r="176" spans="1:14" ht="43.2" x14ac:dyDescent="0.3">
      <c r="A176" s="1" t="s">
        <v>587</v>
      </c>
      <c r="B176" s="2" t="s">
        <v>588</v>
      </c>
      <c r="C176" s="2" t="s">
        <v>211</v>
      </c>
      <c r="D176" s="2" t="s">
        <v>19</v>
      </c>
      <c r="E176" s="3" t="s">
        <v>208</v>
      </c>
      <c r="F176" s="4" t="s">
        <v>209</v>
      </c>
      <c r="G176" s="3"/>
      <c r="M176" s="6">
        <v>43313</v>
      </c>
      <c r="N176" s="7" t="str">
        <f t="shared" si="2"/>
        <v>Zeměměřický a katastrální inspektorát v Praze
Pod sídlištěm 1800/9, 180 00 Praha 8
Smlouva o centralizovaném zadávání uzavřena dne: 01.08.2018</v>
      </c>
    </row>
    <row r="177" spans="1:14" ht="43.2" x14ac:dyDescent="0.3">
      <c r="A177" s="1" t="s">
        <v>589</v>
      </c>
      <c r="B177" s="2" t="s">
        <v>590</v>
      </c>
      <c r="C177" s="2" t="s">
        <v>591</v>
      </c>
      <c r="D177" s="2" t="s">
        <v>122</v>
      </c>
      <c r="E177" s="3" t="s">
        <v>123</v>
      </c>
      <c r="F177" s="4" t="s">
        <v>124</v>
      </c>
      <c r="G177" s="3"/>
      <c r="M177" s="6">
        <v>43313</v>
      </c>
      <c r="N177" s="7" t="str">
        <f t="shared" si="2"/>
        <v>Základní škola pro tělesně postižené, Opava, Dostojevského 12
Dostojevského 1669/12, 746 01 Opava
Smlouva o centralizovaném zadávání uzavřena dne: 01.08.2018</v>
      </c>
    </row>
    <row r="178" spans="1:14" ht="57.6" x14ac:dyDescent="0.3">
      <c r="A178" s="1" t="s">
        <v>592</v>
      </c>
      <c r="B178" s="2" t="s">
        <v>593</v>
      </c>
      <c r="C178" s="2" t="s">
        <v>594</v>
      </c>
      <c r="D178" s="2" t="s">
        <v>122</v>
      </c>
      <c r="E178" s="3" t="s">
        <v>123</v>
      </c>
      <c r="F178" s="4" t="s">
        <v>124</v>
      </c>
      <c r="G178" s="3"/>
      <c r="M178" s="6">
        <v>43313</v>
      </c>
      <c r="N178" s="7" t="str">
        <f t="shared" si="2"/>
        <v>Výchovný ústav, středisko výchovné péče HELP, základní škola a střední škola, Střílky, Zámecká 107
Zámecká 107, 768 04 Střílky
Smlouva o centralizovaném zadávání uzavřena dne: 01.08.2018</v>
      </c>
    </row>
    <row r="179" spans="1:14" ht="43.2" x14ac:dyDescent="0.3">
      <c r="A179" s="1" t="s">
        <v>595</v>
      </c>
      <c r="B179" s="2" t="s">
        <v>596</v>
      </c>
      <c r="C179" s="2" t="s">
        <v>597</v>
      </c>
      <c r="D179" s="2" t="s">
        <v>84</v>
      </c>
      <c r="E179" s="3" t="s">
        <v>85</v>
      </c>
      <c r="F179" s="4" t="s">
        <v>86</v>
      </c>
      <c r="G179" s="3" t="s">
        <v>87</v>
      </c>
      <c r="H179" s="5" t="s">
        <v>88</v>
      </c>
      <c r="J179" s="5"/>
      <c r="M179" s="6">
        <v>43598</v>
      </c>
      <c r="N179" s="7" t="str">
        <f t="shared" si="2"/>
        <v>Státní zemědělský intervenční fond
Ve Smečkách 801/33, 110 00 Praha 1
Smlouva o centralizovaném zadávání uzavřena dne: 13.05.2019</v>
      </c>
    </row>
    <row r="180" spans="1:14" ht="57.6" x14ac:dyDescent="0.3">
      <c r="A180" s="1" t="s">
        <v>598</v>
      </c>
      <c r="B180" s="2" t="s">
        <v>599</v>
      </c>
      <c r="C180" s="2" t="s">
        <v>600</v>
      </c>
      <c r="D180" s="2" t="s">
        <v>122</v>
      </c>
      <c r="E180" s="3" t="s">
        <v>123</v>
      </c>
      <c r="F180" s="4" t="s">
        <v>124</v>
      </c>
      <c r="G180" s="3"/>
      <c r="M180" s="6">
        <v>43313</v>
      </c>
      <c r="N180" s="7" t="str">
        <f t="shared" si="2"/>
        <v>Dětský diagnostický ústav, základní škola a školní jídelna, Praha 4, U Michelského lesa 222
U Michelského lesa 222, 140 00 Praha 4
Smlouva o centralizovaném zadávání uzavřena dne: 01.08.2018</v>
      </c>
    </row>
    <row r="181" spans="1:14" ht="57.6" x14ac:dyDescent="0.3">
      <c r="A181" s="1" t="s">
        <v>601</v>
      </c>
      <c r="B181" s="2" t="s">
        <v>602</v>
      </c>
      <c r="C181" s="2" t="s">
        <v>603</v>
      </c>
      <c r="D181" s="2" t="s">
        <v>122</v>
      </c>
      <c r="E181" s="3" t="s">
        <v>123</v>
      </c>
      <c r="F181" s="4" t="s">
        <v>124</v>
      </c>
      <c r="G181" s="3"/>
      <c r="M181" s="6">
        <v>43313</v>
      </c>
      <c r="N181" s="7" t="str">
        <f t="shared" si="2"/>
        <v>Střední škola, základní škola a mateřská škola pro sluchově postižené, Praha 5, Holečkova 4
Holečkova 104/4, 150 00 Praha 5
Smlouva o centralizovaném zadávání uzavřena dne: 01.08.2018</v>
      </c>
    </row>
    <row r="182" spans="1:14" ht="57.6" x14ac:dyDescent="0.3">
      <c r="A182" s="1" t="s">
        <v>604</v>
      </c>
      <c r="B182" s="2" t="s">
        <v>605</v>
      </c>
      <c r="C182" s="2" t="s">
        <v>606</v>
      </c>
      <c r="D182" s="2" t="s">
        <v>122</v>
      </c>
      <c r="E182" s="3" t="s">
        <v>123</v>
      </c>
      <c r="F182" s="4" t="s">
        <v>124</v>
      </c>
      <c r="G182" s="3"/>
      <c r="M182" s="6">
        <v>43313</v>
      </c>
      <c r="N182" s="7" t="str">
        <f t="shared" si="2"/>
        <v>Škola Jaroslava Ježka, Mateřská škola, základní škola, praktická škola a základní umělecká škola pro zrakově postižené
Loretánská 19 a 17, 118 00 Praha 1
Smlouva o centralizovaném zadávání uzavřena dne: 01.08.2018</v>
      </c>
    </row>
    <row r="183" spans="1:14" ht="43.2" x14ac:dyDescent="0.3">
      <c r="A183" s="1" t="s">
        <v>607</v>
      </c>
      <c r="B183" s="2" t="s">
        <v>27</v>
      </c>
      <c r="C183" s="2" t="s">
        <v>608</v>
      </c>
      <c r="D183" s="2" t="s">
        <v>61</v>
      </c>
      <c r="E183" s="3" t="s">
        <v>62</v>
      </c>
      <c r="F183" s="4" t="s">
        <v>63</v>
      </c>
      <c r="G183" s="3"/>
      <c r="I183" s="4"/>
      <c r="J183" s="4"/>
      <c r="K183" s="4"/>
      <c r="L183" s="4"/>
      <c r="M183" s="10">
        <v>43362</v>
      </c>
      <c r="N183" s="7" t="str">
        <f t="shared" si="2"/>
        <v>Úřad pro civilní letectví
K letišti 1149/23, 161 00 Praha 6
Smlouva o centralizovaném zadávání uzavřena dne: 19.09.2018</v>
      </c>
    </row>
    <row r="184" spans="1:14" ht="43.2" x14ac:dyDescent="0.3">
      <c r="A184" s="1" t="s">
        <v>609</v>
      </c>
      <c r="B184" s="2" t="s">
        <v>610</v>
      </c>
      <c r="C184" s="2" t="s">
        <v>611</v>
      </c>
      <c r="D184" s="2" t="s">
        <v>610</v>
      </c>
      <c r="E184" s="3" t="s">
        <v>612</v>
      </c>
      <c r="F184" s="4" t="s">
        <v>613</v>
      </c>
      <c r="G184" s="3"/>
      <c r="M184" s="6">
        <v>43313</v>
      </c>
      <c r="N184" s="7" t="str">
        <f t="shared" si="2"/>
        <v>Úřad průmyslového vlastnictví
Antonína Čermáka 2a, 160 68 Praha 6
Smlouva o centralizovaném zadávání uzavřena dne: 01.08.2018</v>
      </c>
    </row>
    <row r="185" spans="1:14" ht="43.2" x14ac:dyDescent="0.3">
      <c r="A185" s="1" t="s">
        <v>614</v>
      </c>
      <c r="B185" s="2" t="s">
        <v>5</v>
      </c>
      <c r="C185" s="2" t="s">
        <v>507</v>
      </c>
      <c r="D185" s="2" t="s">
        <v>45</v>
      </c>
      <c r="E185" s="3" t="s">
        <v>46</v>
      </c>
      <c r="F185" s="8" t="s">
        <v>47</v>
      </c>
      <c r="G185" s="9" t="s">
        <v>48</v>
      </c>
      <c r="H185" s="8" t="s">
        <v>49</v>
      </c>
      <c r="I185" s="8"/>
      <c r="J185" s="8"/>
      <c r="K185" s="8"/>
      <c r="L185" s="8"/>
      <c r="M185" s="10">
        <v>43313</v>
      </c>
      <c r="N185" s="7" t="str">
        <f t="shared" si="2"/>
        <v>Úřad pro technickou normalizaci, metrologii a státní zkušebnictví
Biskupský dvůr 1148/5, 110 00 Praha 1
Smlouva o centralizovaném zadávání uzavřena dne: 01.08.2018</v>
      </c>
    </row>
    <row r="186" spans="1:14" ht="43.2" x14ac:dyDescent="0.3">
      <c r="A186" s="1" t="s">
        <v>615</v>
      </c>
      <c r="B186" s="2" t="s">
        <v>616</v>
      </c>
      <c r="C186" s="2" t="s">
        <v>99</v>
      </c>
      <c r="D186" s="2" t="s">
        <v>84</v>
      </c>
      <c r="E186" s="3" t="s">
        <v>85</v>
      </c>
      <c r="F186" s="4" t="s">
        <v>86</v>
      </c>
      <c r="G186" s="3" t="s">
        <v>87</v>
      </c>
      <c r="H186" s="5" t="s">
        <v>88</v>
      </c>
      <c r="J186" s="5"/>
      <c r="M186" s="6">
        <v>43598</v>
      </c>
      <c r="N186" s="7" t="str">
        <f t="shared" si="2"/>
        <v>Česká akademie zemědělských věd, (ČAZV)
Těšnov 65/17, 110 00 Praha 1
Smlouva o centralizovaném zadávání uzavřena dne: 13.05.2019</v>
      </c>
    </row>
    <row r="187" spans="1:14" ht="57.6" x14ac:dyDescent="0.3">
      <c r="A187" s="1" t="s">
        <v>617</v>
      </c>
      <c r="B187" s="2" t="s">
        <v>618</v>
      </c>
      <c r="C187" s="2" t="s">
        <v>619</v>
      </c>
      <c r="D187" s="2" t="s">
        <v>122</v>
      </c>
      <c r="E187" s="3" t="s">
        <v>123</v>
      </c>
      <c r="F187" s="4" t="s">
        <v>124</v>
      </c>
      <c r="G187" s="3"/>
      <c r="M187" s="6">
        <v>43313</v>
      </c>
      <c r="N187" s="7" t="str">
        <f t="shared" si="2"/>
        <v>Výchovný ústav, dětský domov se školou, základní škola, střední škola a školní jídelna, Hostouň, Chodské náměstí 131
Chodské náměstí 131, 345 25 Hostouň
Smlouva o centralizovaném zadávání uzavřena dne: 01.08.2018</v>
      </c>
    </row>
    <row r="188" spans="1:14" ht="43.2" x14ac:dyDescent="0.3">
      <c r="A188" s="1" t="s">
        <v>620</v>
      </c>
      <c r="B188" s="2" t="s">
        <v>621</v>
      </c>
      <c r="C188" s="2" t="s">
        <v>622</v>
      </c>
      <c r="D188" s="2" t="s">
        <v>122</v>
      </c>
      <c r="E188" s="3" t="s">
        <v>123</v>
      </c>
      <c r="F188" s="4" t="s">
        <v>124</v>
      </c>
      <c r="G188" s="3"/>
      <c r="M188" s="6">
        <v>43313</v>
      </c>
      <c r="N188" s="7" t="str">
        <f t="shared" si="2"/>
        <v>Výchovný ústav a střední škola Terešov
Terešov 1, 338 08 Zbiroh
Smlouva o centralizovaném zadávání uzavřena dne: 01.08.2018</v>
      </c>
    </row>
    <row r="189" spans="1:14" ht="43.2" x14ac:dyDescent="0.3">
      <c r="A189" s="1" t="s">
        <v>623</v>
      </c>
      <c r="B189" s="2" t="s">
        <v>624</v>
      </c>
      <c r="C189" s="2" t="s">
        <v>625</v>
      </c>
      <c r="D189" s="2" t="s">
        <v>122</v>
      </c>
      <c r="E189" s="3" t="s">
        <v>123</v>
      </c>
      <c r="F189" s="4" t="s">
        <v>124</v>
      </c>
      <c r="G189" s="3"/>
      <c r="M189" s="6">
        <v>43313</v>
      </c>
      <c r="N189" s="7" t="str">
        <f t="shared" si="2"/>
        <v>Dětský domov se školou, středisko výchovné péče a základní škola, Býchory
Býchory 152, 280 02 Kolín 2
Smlouva o centralizovaném zadávání uzavřena dne: 01.08.2018</v>
      </c>
    </row>
    <row r="190" spans="1:14" ht="57.6" x14ac:dyDescent="0.3">
      <c r="A190" s="1" t="s">
        <v>626</v>
      </c>
      <c r="B190" s="2" t="s">
        <v>7</v>
      </c>
      <c r="C190" s="2" t="s">
        <v>627</v>
      </c>
      <c r="D190" s="2" t="s">
        <v>122</v>
      </c>
      <c r="E190" s="3" t="s">
        <v>123</v>
      </c>
      <c r="F190" s="4" t="s">
        <v>124</v>
      </c>
      <c r="G190" s="3"/>
      <c r="M190" s="6">
        <v>43313</v>
      </c>
      <c r="N190" s="7" t="str">
        <f t="shared" si="2"/>
        <v>Výchovný ústav, základní škola, střední škola a středisko výchovné péče, Velké Meziříčí, K Rakůvkám 1
K Rakůvkám 916/1, 594 01 Velké Meziříčí
Smlouva o centralizovaném zadávání uzavřena dne: 01.08.2018</v>
      </c>
    </row>
    <row r="191" spans="1:14" ht="43.2" x14ac:dyDescent="0.3">
      <c r="A191" s="1" t="s">
        <v>628</v>
      </c>
      <c r="B191" s="2" t="s">
        <v>629</v>
      </c>
      <c r="C191" s="2" t="s">
        <v>630</v>
      </c>
      <c r="D191" s="2" t="s">
        <v>122</v>
      </c>
      <c r="E191" s="3" t="s">
        <v>123</v>
      </c>
      <c r="F191" s="4" t="s">
        <v>124</v>
      </c>
      <c r="G191" s="3"/>
      <c r="M191" s="6">
        <v>43313</v>
      </c>
      <c r="N191" s="7" t="str">
        <f t="shared" si="2"/>
        <v>Základní škola a Střední škola Březejc, Sviny 13
Sviny 13, 594 01 Velké Meziříčí
Smlouva o centralizovaném zadávání uzavřena dne: 01.08.2018</v>
      </c>
    </row>
    <row r="192" spans="1:14" ht="43.2" x14ac:dyDescent="0.3">
      <c r="A192" s="1" t="s">
        <v>631</v>
      </c>
      <c r="B192" s="2" t="s">
        <v>632</v>
      </c>
      <c r="C192" s="2" t="s">
        <v>633</v>
      </c>
      <c r="D192" s="2" t="s">
        <v>122</v>
      </c>
      <c r="E192" s="3" t="s">
        <v>123</v>
      </c>
      <c r="F192" s="4" t="s">
        <v>124</v>
      </c>
      <c r="G192" s="3"/>
      <c r="M192" s="6">
        <v>43313</v>
      </c>
      <c r="N192" s="7" t="str">
        <f t="shared" si="2"/>
        <v>Výchovný ústav a středisko výchovné péče, Pšov
Pšov 1, 441 01 Podbořany 1
Smlouva o centralizovaném zadávání uzavřena dne: 01.08.2018</v>
      </c>
    </row>
    <row r="193" spans="1:14" ht="43.2" x14ac:dyDescent="0.3">
      <c r="A193" s="1" t="s">
        <v>634</v>
      </c>
      <c r="B193" s="2" t="s">
        <v>635</v>
      </c>
      <c r="C193" s="2" t="s">
        <v>636</v>
      </c>
      <c r="D193" s="2" t="s">
        <v>122</v>
      </c>
      <c r="E193" s="3" t="s">
        <v>123</v>
      </c>
      <c r="F193" s="4" t="s">
        <v>124</v>
      </c>
      <c r="G193" s="3"/>
      <c r="M193" s="6">
        <v>43313</v>
      </c>
      <c r="N193" s="7" t="str">
        <f t="shared" si="2"/>
        <v>Výchovný ústav, středisko výchovné péče a střední škola Buškovice
Buškovice 203, 441 01 Podbořany
Smlouva o centralizovaném zadávání uzavřena dne: 01.08.2018</v>
      </c>
    </row>
    <row r="194" spans="1:14" ht="43.2" x14ac:dyDescent="0.3">
      <c r="A194" s="1" t="s">
        <v>637</v>
      </c>
      <c r="B194" s="2" t="s">
        <v>638</v>
      </c>
      <c r="C194" s="2" t="s">
        <v>639</v>
      </c>
      <c r="D194" s="2" t="s">
        <v>84</v>
      </c>
      <c r="E194" s="3" t="s">
        <v>85</v>
      </c>
      <c r="F194" s="4" t="s">
        <v>86</v>
      </c>
      <c r="G194" s="3" t="s">
        <v>87</v>
      </c>
      <c r="H194" s="5" t="s">
        <v>88</v>
      </c>
      <c r="J194" s="5"/>
      <c r="M194" s="6">
        <v>43598</v>
      </c>
      <c r="N194" s="7" t="str">
        <f t="shared" ref="N194:N257" si="3">CONCATENATE(B194,"
",C194,"
Smlouva o centralizovaném zadávání uzavřena dne: ",TEXT(M194,"DD.MM.RRRR"))</f>
        <v>Podpůrný a garanční rolnický a lesnický fond, a.s.
Sokolovská 394/17, 186 00 Praha 8
Smlouva o centralizovaném zadávání uzavřena dne: 13.05.2019</v>
      </c>
    </row>
    <row r="195" spans="1:14" ht="43.2" x14ac:dyDescent="0.3">
      <c r="A195" s="1" t="s">
        <v>640</v>
      </c>
      <c r="B195" s="2" t="s">
        <v>25</v>
      </c>
      <c r="C195" s="2" t="s">
        <v>641</v>
      </c>
      <c r="D195" s="2" t="s">
        <v>481</v>
      </c>
      <c r="E195" s="3" t="s">
        <v>482</v>
      </c>
      <c r="F195" s="8" t="s">
        <v>483</v>
      </c>
      <c r="G195" s="9" t="s">
        <v>484</v>
      </c>
      <c r="H195" s="4" t="s">
        <v>485</v>
      </c>
      <c r="I195" s="9"/>
      <c r="J195" s="9"/>
      <c r="K195" s="9"/>
      <c r="L195" s="9"/>
      <c r="M195" s="10">
        <v>43448</v>
      </c>
      <c r="N195" s="7" t="str">
        <f t="shared" si="3"/>
        <v>Česká centrála cestovního ruchu - CzechTourism
Vinohradská 1896/46, 120 00 Praha 2
Smlouva o centralizovaném zadávání uzavřena dne: 14.12.2018</v>
      </c>
    </row>
    <row r="196" spans="1:14" ht="57.6" x14ac:dyDescent="0.3">
      <c r="A196" s="1" t="s">
        <v>642</v>
      </c>
      <c r="B196" s="2" t="s">
        <v>643</v>
      </c>
      <c r="C196" s="2" t="s">
        <v>644</v>
      </c>
      <c r="D196" s="2" t="s">
        <v>122</v>
      </c>
      <c r="E196" s="3" t="s">
        <v>123</v>
      </c>
      <c r="F196" s="4" t="s">
        <v>124</v>
      </c>
      <c r="G196" s="3"/>
      <c r="M196" s="6">
        <v>43313</v>
      </c>
      <c r="N196" s="7" t="str">
        <f t="shared" si="3"/>
        <v>Obchodní akademie, odborná škola a praktická škola Olgy Havlové, Janské Lázně
Obchodní ulice 282, 542 25 Janské Lázně
Smlouva o centralizovaném zadávání uzavřena dne: 01.08.2018</v>
      </c>
    </row>
    <row r="197" spans="1:14" ht="43.2" x14ac:dyDescent="0.3">
      <c r="A197" s="1" t="s">
        <v>645</v>
      </c>
      <c r="B197" s="2" t="s">
        <v>22</v>
      </c>
      <c r="C197" s="2" t="s">
        <v>646</v>
      </c>
      <c r="D197" s="2" t="s">
        <v>122</v>
      </c>
      <c r="E197" s="3" t="s">
        <v>123</v>
      </c>
      <c r="F197" s="4" t="s">
        <v>124</v>
      </c>
      <c r="G197" s="3"/>
      <c r="M197" s="6">
        <v>43313</v>
      </c>
      <c r="N197" s="7" t="str">
        <f t="shared" si="3"/>
        <v>Výchovný ústav Brandýs nad Orlicí
Komenského 1, 561 12 Brandýs nad Orlicí
Smlouva o centralizovaném zadávání uzavřena dne: 01.08.2018</v>
      </c>
    </row>
    <row r="198" spans="1:14" ht="43.2" x14ac:dyDescent="0.3">
      <c r="A198" s="1" t="s">
        <v>647</v>
      </c>
      <c r="B198" s="2" t="s">
        <v>648</v>
      </c>
      <c r="C198" s="2" t="s">
        <v>649</v>
      </c>
      <c r="D198" s="2" t="s">
        <v>38</v>
      </c>
      <c r="E198" s="3" t="s">
        <v>39</v>
      </c>
      <c r="F198" s="4" t="s">
        <v>40</v>
      </c>
      <c r="G198" s="3" t="s">
        <v>41</v>
      </c>
      <c r="H198" s="5" t="s">
        <v>42</v>
      </c>
      <c r="M198" s="6">
        <v>43313</v>
      </c>
      <c r="N198" s="7" t="str">
        <f t="shared" si="3"/>
        <v>CASRI - Vědecké a servisní pracoviště tělesné výchovy a sportu
Podbabská 1590/3, 160 00 Praha 6
Smlouva o centralizovaném zadávání uzavřena dne: 01.08.2018</v>
      </c>
    </row>
    <row r="199" spans="1:14" ht="43.2" x14ac:dyDescent="0.3">
      <c r="A199" s="1" t="s">
        <v>650</v>
      </c>
      <c r="B199" s="2" t="s">
        <v>651</v>
      </c>
      <c r="C199" s="2" t="s">
        <v>652</v>
      </c>
      <c r="D199" s="2" t="s">
        <v>38</v>
      </c>
      <c r="E199" s="3" t="s">
        <v>39</v>
      </c>
      <c r="F199" s="4" t="s">
        <v>40</v>
      </c>
      <c r="G199" s="3" t="s">
        <v>41</v>
      </c>
      <c r="H199" s="5" t="s">
        <v>42</v>
      </c>
      <c r="M199" s="6">
        <v>43313</v>
      </c>
      <c r="N199" s="7" t="str">
        <f t="shared" si="3"/>
        <v>Handball club DUKLA Praha
Na Julisce 28/2, 160 00 Praha 6
Smlouva o centralizovaném zadávání uzavřena dne: 01.08.2018</v>
      </c>
    </row>
    <row r="200" spans="1:14" ht="57.6" x14ac:dyDescent="0.3">
      <c r="A200" s="1" t="s">
        <v>653</v>
      </c>
      <c r="B200" s="2" t="s">
        <v>654</v>
      </c>
      <c r="C200" s="2" t="s">
        <v>655</v>
      </c>
      <c r="D200" s="2" t="s">
        <v>122</v>
      </c>
      <c r="E200" s="3" t="s">
        <v>123</v>
      </c>
      <c r="F200" s="4" t="s">
        <v>124</v>
      </c>
      <c r="G200" s="3"/>
      <c r="M200" s="6">
        <v>43313</v>
      </c>
      <c r="N200" s="7" t="str">
        <f t="shared" si="3"/>
        <v>Výchovný ústav, dětský domov se školou, středisko výchovné péče, střední škola, základní škola Moravský Krumlov
Nádražní 698, 672 01 Moravský Krumlov
Smlouva o centralizovaném zadávání uzavřena dne: 01.08.2018</v>
      </c>
    </row>
    <row r="201" spans="1:14" ht="43.2" x14ac:dyDescent="0.3">
      <c r="A201" s="1" t="s">
        <v>656</v>
      </c>
      <c r="B201" s="2" t="s">
        <v>657</v>
      </c>
      <c r="C201" s="2" t="s">
        <v>658</v>
      </c>
      <c r="D201" s="2" t="s">
        <v>122</v>
      </c>
      <c r="E201" s="3" t="s">
        <v>123</v>
      </c>
      <c r="F201" s="4" t="s">
        <v>124</v>
      </c>
      <c r="G201" s="3"/>
      <c r="M201" s="6">
        <v>43313</v>
      </c>
      <c r="N201" s="7" t="str">
        <f t="shared" si="3"/>
        <v>Výchovný ústav, střední škola a školní jídelna Višňové, Zámek 1
Zámek 1, 671 38 Višňové
Smlouva o centralizovaném zadávání uzavřena dne: 01.08.2018</v>
      </c>
    </row>
    <row r="202" spans="1:14" ht="57.6" x14ac:dyDescent="0.3">
      <c r="A202" s="1" t="s">
        <v>659</v>
      </c>
      <c r="B202" s="2" t="s">
        <v>660</v>
      </c>
      <c r="C202" s="2" t="s">
        <v>661</v>
      </c>
      <c r="D202" s="2" t="s">
        <v>122</v>
      </c>
      <c r="E202" s="3" t="s">
        <v>123</v>
      </c>
      <c r="F202" s="4" t="s">
        <v>124</v>
      </c>
      <c r="G202" s="3"/>
      <c r="M202" s="6">
        <v>43313</v>
      </c>
      <c r="N202" s="7" t="str">
        <f t="shared" si="3"/>
        <v>Dětský domov se školou, základní škola a školní jídelna, Liběchov, Rumburská 54
Rumburská 54, 277 21 Liběchov
Smlouva o centralizovaném zadávání uzavřena dne: 01.08.2018</v>
      </c>
    </row>
    <row r="203" spans="1:14" ht="43.2" x14ac:dyDescent="0.3">
      <c r="A203" s="1" t="s">
        <v>662</v>
      </c>
      <c r="B203" s="2" t="s">
        <v>663</v>
      </c>
      <c r="C203" s="2" t="s">
        <v>664</v>
      </c>
      <c r="D203" s="2" t="s">
        <v>122</v>
      </c>
      <c r="E203" s="3" t="s">
        <v>123</v>
      </c>
      <c r="F203" s="4" t="s">
        <v>124</v>
      </c>
      <c r="G203" s="3"/>
      <c r="M203" s="6">
        <v>43313</v>
      </c>
      <c r="N203" s="7" t="str">
        <f t="shared" si="3"/>
        <v>Výchovný ústav, Kutná Hora, Hloušecká 279
Hloušecká 279/6, 284 01 Kutná Hora
Smlouva o centralizovaném zadávání uzavřena dne: 01.08.2018</v>
      </c>
    </row>
    <row r="204" spans="1:14" ht="43.2" x14ac:dyDescent="0.3">
      <c r="A204" s="1" t="s">
        <v>665</v>
      </c>
      <c r="B204" s="2" t="s">
        <v>666</v>
      </c>
      <c r="C204" s="2" t="s">
        <v>667</v>
      </c>
      <c r="D204" s="2" t="s">
        <v>122</v>
      </c>
      <c r="E204" s="3" t="s">
        <v>123</v>
      </c>
      <c r="F204" s="4" t="s">
        <v>124</v>
      </c>
      <c r="G204" s="3"/>
      <c r="M204" s="6">
        <v>43313</v>
      </c>
      <c r="N204" s="7" t="str">
        <f t="shared" si="3"/>
        <v>Diagnostický ústav pro mládež, Praha 2
Lublaňská 33/1724, 120 00 Praha 2
Smlouva o centralizovaném zadávání uzavřena dne: 01.08.2018</v>
      </c>
    </row>
    <row r="205" spans="1:14" ht="43.2" x14ac:dyDescent="0.3">
      <c r="A205" s="1" t="s">
        <v>668</v>
      </c>
      <c r="B205" s="2" t="s">
        <v>669</v>
      </c>
      <c r="C205" s="2" t="s">
        <v>670</v>
      </c>
      <c r="D205" s="2" t="s">
        <v>61</v>
      </c>
      <c r="E205" s="3" t="s">
        <v>62</v>
      </c>
      <c r="F205" s="4" t="s">
        <v>63</v>
      </c>
      <c r="G205" s="3"/>
      <c r="I205" s="4"/>
      <c r="J205" s="4"/>
      <c r="K205" s="4"/>
      <c r="L205" s="4"/>
      <c r="M205" s="10">
        <v>43362</v>
      </c>
      <c r="N205" s="7" t="str">
        <f t="shared" si="3"/>
        <v>Řízení letového provozu České republiky, státní podnik (ŘLP ČR, s.p.)
Navigační 787, 252 61 Jeneč
Smlouva o centralizovaném zadávání uzavřena dne: 19.09.2018</v>
      </c>
    </row>
    <row r="206" spans="1:14" ht="57.6" x14ac:dyDescent="0.3">
      <c r="A206" s="1" t="s">
        <v>671</v>
      </c>
      <c r="B206" s="2" t="s">
        <v>672</v>
      </c>
      <c r="C206" s="2" t="s">
        <v>673</v>
      </c>
      <c r="D206" s="2" t="s">
        <v>122</v>
      </c>
      <c r="E206" s="3" t="s">
        <v>123</v>
      </c>
      <c r="F206" s="4" t="s">
        <v>124</v>
      </c>
      <c r="G206" s="3"/>
      <c r="M206" s="6">
        <v>43313</v>
      </c>
      <c r="N206" s="7" t="str">
        <f t="shared" si="3"/>
        <v>Dětský diagnostický ústav, středisko výchovné péče, základní škola a školní jídelna Plzeň, Karlovarská 67
Karlovarská 459/67, 323 00 Plzeň 1
Smlouva o centralizovaném zadávání uzavřena dne: 01.08.2018</v>
      </c>
    </row>
    <row r="207" spans="1:14" ht="57.6" x14ac:dyDescent="0.3">
      <c r="A207" s="1" t="s">
        <v>674</v>
      </c>
      <c r="B207" s="2" t="s">
        <v>10</v>
      </c>
      <c r="C207" s="2" t="s">
        <v>675</v>
      </c>
      <c r="D207" s="2" t="s">
        <v>122</v>
      </c>
      <c r="E207" s="3" t="s">
        <v>123</v>
      </c>
      <c r="F207" s="4" t="s">
        <v>124</v>
      </c>
      <c r="G207" s="3"/>
      <c r="M207" s="6">
        <v>43313</v>
      </c>
      <c r="N207" s="7" t="str">
        <f t="shared" si="3"/>
        <v>Mateřská škola, základní škola a střední škola pro sluchově postižené, České Budějovice, Riegrova 1
Riegrova 1812/1, 370 01 České Budějovice 3
Smlouva o centralizovaném zadávání uzavřena dne: 01.08.2018</v>
      </c>
    </row>
    <row r="208" spans="1:14" ht="57.6" x14ac:dyDescent="0.3">
      <c r="A208" s="1" t="s">
        <v>676</v>
      </c>
      <c r="B208" s="2" t="s">
        <v>677</v>
      </c>
      <c r="C208" s="2" t="s">
        <v>678</v>
      </c>
      <c r="D208" s="2" t="s">
        <v>122</v>
      </c>
      <c r="E208" s="3" t="s">
        <v>123</v>
      </c>
      <c r="F208" s="4" t="s">
        <v>124</v>
      </c>
      <c r="G208" s="3"/>
      <c r="M208" s="6">
        <v>43313</v>
      </c>
      <c r="N208" s="7" t="str">
        <f t="shared" si="3"/>
        <v>Dětský diagnostický ústav, dětský domov se školou, středisko výchovné péče, základní škola a školní jídelna, Homole 90
Homole 90, 370 01 České Budějovice
Smlouva o centralizovaném zadávání uzavřena dne: 01.08.2018</v>
      </c>
    </row>
    <row r="209" spans="1:14" ht="57.6" x14ac:dyDescent="0.3">
      <c r="A209" s="1" t="s">
        <v>679</v>
      </c>
      <c r="B209" s="2" t="s">
        <v>680</v>
      </c>
      <c r="C209" s="2" t="s">
        <v>681</v>
      </c>
      <c r="D209" s="2" t="s">
        <v>122</v>
      </c>
      <c r="E209" s="3" t="s">
        <v>123</v>
      </c>
      <c r="F209" s="4" t="s">
        <v>124</v>
      </c>
      <c r="G209" s="3"/>
      <c r="M209" s="6">
        <v>43313</v>
      </c>
      <c r="N209" s="7" t="str">
        <f t="shared" si="3"/>
        <v>Dětský domov se školou, středisko výchovné péče a základní škola, Chrudim, Čáslavská 624
Čáslavská 624, 537 01 Chrudim 1
Smlouva o centralizovaném zadávání uzavřena dne: 01.08.2018</v>
      </c>
    </row>
    <row r="210" spans="1:14" ht="57.6" x14ac:dyDescent="0.3">
      <c r="A210" s="1" t="s">
        <v>682</v>
      </c>
      <c r="B210" s="2" t="s">
        <v>683</v>
      </c>
      <c r="C210" s="2" t="s">
        <v>684</v>
      </c>
      <c r="D210" s="2" t="s">
        <v>122</v>
      </c>
      <c r="E210" s="3" t="s">
        <v>123</v>
      </c>
      <c r="F210" s="4" t="s">
        <v>124</v>
      </c>
      <c r="G210" s="3"/>
      <c r="M210" s="6">
        <v>43313</v>
      </c>
      <c r="N210" s="7" t="str">
        <f t="shared" si="3"/>
        <v>Dětský domov se školou, základní škola a školní jídelna, Vrchlabí, Al. Jiráska 617
Al. Jiráska 617, 543 01 Vrchlabí
Smlouva o centralizovaném zadávání uzavřena dne: 01.08.2018</v>
      </c>
    </row>
    <row r="211" spans="1:14" ht="43.2" x14ac:dyDescent="0.3">
      <c r="A211" s="1" t="s">
        <v>685</v>
      </c>
      <c r="B211" s="2" t="s">
        <v>686</v>
      </c>
      <c r="C211" s="2" t="s">
        <v>687</v>
      </c>
      <c r="D211" s="2" t="s">
        <v>122</v>
      </c>
      <c r="E211" s="3" t="s">
        <v>123</v>
      </c>
      <c r="F211" s="4" t="s">
        <v>124</v>
      </c>
      <c r="G211" s="3"/>
      <c r="M211" s="6">
        <v>43313</v>
      </c>
      <c r="N211" s="7" t="str">
        <f t="shared" si="3"/>
        <v>Výchovný ústav, střední škola a středisko výchovné péče, Hostinné
B. Smetany 474, 543 71 Hostinné
Smlouva o centralizovaném zadávání uzavřena dne: 01.08.2018</v>
      </c>
    </row>
    <row r="212" spans="1:14" ht="57.6" x14ac:dyDescent="0.3">
      <c r="A212" s="1" t="s">
        <v>688</v>
      </c>
      <c r="B212" s="2" t="s">
        <v>689</v>
      </c>
      <c r="C212" s="2" t="s">
        <v>690</v>
      </c>
      <c r="D212" s="2" t="s">
        <v>122</v>
      </c>
      <c r="E212" s="3" t="s">
        <v>123</v>
      </c>
      <c r="F212" s="4" t="s">
        <v>124</v>
      </c>
      <c r="G212" s="3"/>
      <c r="M212" s="6">
        <v>43313</v>
      </c>
      <c r="N212" s="7" t="str">
        <f t="shared" si="3"/>
        <v>Dětský domov se školou, Základní škola a školní jídelna Horní Maršov, Temný Důl 16
Temný Důl 16, 542 26 Horní Maršov
Smlouva o centralizovaném zadávání uzavřena dne: 01.08.2018</v>
      </c>
    </row>
    <row r="213" spans="1:14" ht="43.2" x14ac:dyDescent="0.3">
      <c r="A213" s="1" t="s">
        <v>691</v>
      </c>
      <c r="B213" s="2" t="s">
        <v>38</v>
      </c>
      <c r="C213" s="2" t="s">
        <v>692</v>
      </c>
      <c r="D213" s="2" t="s">
        <v>38</v>
      </c>
      <c r="E213" s="3" t="s">
        <v>39</v>
      </c>
      <c r="F213" s="4" t="s">
        <v>40</v>
      </c>
      <c r="G213" s="3" t="s">
        <v>41</v>
      </c>
      <c r="H213" s="5" t="s">
        <v>42</v>
      </c>
      <c r="M213" s="6">
        <v>43313</v>
      </c>
      <c r="N213" s="7" t="str">
        <f t="shared" si="3"/>
        <v>Ministerstvo obrany
Tychonova 1, 160 00 Praha 6
Smlouva o centralizovaném zadávání uzavřena dne: 01.08.2018</v>
      </c>
    </row>
    <row r="214" spans="1:14" ht="43.2" x14ac:dyDescent="0.3">
      <c r="A214" s="1" t="s">
        <v>693</v>
      </c>
      <c r="B214" s="2" t="s">
        <v>18</v>
      </c>
      <c r="C214" s="2" t="s">
        <v>211</v>
      </c>
      <c r="D214" s="2" t="s">
        <v>19</v>
      </c>
      <c r="E214" s="3" t="s">
        <v>208</v>
      </c>
      <c r="F214" s="4" t="s">
        <v>209</v>
      </c>
      <c r="G214" s="3"/>
      <c r="M214" s="6">
        <v>43313</v>
      </c>
      <c r="N214" s="7" t="str">
        <f t="shared" si="3"/>
        <v>Zeměměřický úřad
Pod sídlištěm 1800/9, 180 00 Praha 8
Smlouva o centralizovaném zadávání uzavřena dne: 01.08.2018</v>
      </c>
    </row>
    <row r="215" spans="1:14" ht="43.2" x14ac:dyDescent="0.3">
      <c r="A215" s="1" t="s">
        <v>694</v>
      </c>
      <c r="B215" s="2" t="s">
        <v>695</v>
      </c>
      <c r="C215" s="2" t="s">
        <v>696</v>
      </c>
      <c r="D215" s="2" t="s">
        <v>38</v>
      </c>
      <c r="E215" s="3" t="s">
        <v>39</v>
      </c>
      <c r="F215" s="4" t="s">
        <v>40</v>
      </c>
      <c r="G215" s="3" t="s">
        <v>41</v>
      </c>
      <c r="H215" s="5" t="s">
        <v>42</v>
      </c>
      <c r="M215" s="6">
        <v>43313</v>
      </c>
      <c r="N215" s="7" t="str">
        <f t="shared" si="3"/>
        <v>Armádní Servisní
Podbabská 1589/1, 160 00 Praha 6
Smlouva o centralizovaném zadávání uzavřena dne: 01.08.2018</v>
      </c>
    </row>
    <row r="216" spans="1:14" ht="43.2" x14ac:dyDescent="0.3">
      <c r="A216" s="1" t="s">
        <v>697</v>
      </c>
      <c r="B216" s="2" t="s">
        <v>698</v>
      </c>
      <c r="C216" s="2" t="s">
        <v>699</v>
      </c>
      <c r="D216" s="2" t="s">
        <v>122</v>
      </c>
      <c r="E216" s="3" t="s">
        <v>123</v>
      </c>
      <c r="F216" s="4" t="s">
        <v>124</v>
      </c>
      <c r="G216" s="3"/>
      <c r="M216" s="6">
        <v>43313</v>
      </c>
      <c r="N216" s="7" t="str">
        <f t="shared" si="3"/>
        <v>Dětský domov se školou, středisko výchovné péče a základní škola, Jihlava
Dělnická 320/1, 586 01 Jihlava
Smlouva o centralizovaném zadávání uzavřena dne: 01.08.2018</v>
      </c>
    </row>
    <row r="217" spans="1:14" ht="43.2" x14ac:dyDescent="0.3">
      <c r="A217" s="1" t="s">
        <v>700</v>
      </c>
      <c r="B217" s="2" t="s">
        <v>701</v>
      </c>
      <c r="C217" s="2" t="s">
        <v>702</v>
      </c>
      <c r="D217" s="2" t="s">
        <v>38</v>
      </c>
      <c r="E217" s="3" t="s">
        <v>39</v>
      </c>
      <c r="F217" s="4" t="s">
        <v>40</v>
      </c>
      <c r="G217" s="3" t="s">
        <v>41</v>
      </c>
      <c r="H217" s="5" t="s">
        <v>42</v>
      </c>
      <c r="M217" s="6">
        <v>43313</v>
      </c>
      <c r="N217" s="7" t="str">
        <f t="shared" si="3"/>
        <v>Vojenská nemocnice Brno
Zábrdovická 3/3, 636 00 Brno
Smlouva o centralizovaném zadávání uzavřena dne: 01.08.2018</v>
      </c>
    </row>
    <row r="218" spans="1:14" ht="43.2" x14ac:dyDescent="0.3">
      <c r="A218" s="1" t="s">
        <v>703</v>
      </c>
      <c r="B218" s="2" t="s">
        <v>704</v>
      </c>
      <c r="C218" s="2" t="s">
        <v>705</v>
      </c>
      <c r="D218" s="2" t="s">
        <v>481</v>
      </c>
      <c r="E218" s="3" t="s">
        <v>482</v>
      </c>
      <c r="F218" s="8" t="s">
        <v>483</v>
      </c>
      <c r="G218" s="9" t="s">
        <v>484</v>
      </c>
      <c r="H218" s="4" t="s">
        <v>485</v>
      </c>
      <c r="I218" s="8"/>
      <c r="J218" s="8"/>
      <c r="K218" s="8"/>
      <c r="L218" s="8"/>
      <c r="M218" s="10">
        <v>43448</v>
      </c>
      <c r="N218" s="7" t="str">
        <f t="shared" si="3"/>
        <v>Ústav územního rozvoje
Jakubské náměstí 644/3, 602 00 Brno-město
Smlouva o centralizovaném zadávání uzavřena dne: 14.12.2018</v>
      </c>
    </row>
    <row r="219" spans="1:14" ht="43.2" x14ac:dyDescent="0.3">
      <c r="A219" s="1" t="s">
        <v>706</v>
      </c>
      <c r="B219" s="2" t="s">
        <v>707</v>
      </c>
      <c r="C219" s="2" t="s">
        <v>708</v>
      </c>
      <c r="D219" s="2" t="s">
        <v>38</v>
      </c>
      <c r="E219" s="3" t="s">
        <v>39</v>
      </c>
      <c r="F219" s="4" t="s">
        <v>40</v>
      </c>
      <c r="G219" s="3" t="s">
        <v>41</v>
      </c>
      <c r="H219" s="5" t="s">
        <v>42</v>
      </c>
      <c r="M219" s="6">
        <v>43313</v>
      </c>
      <c r="N219" s="7" t="str">
        <f t="shared" si="3"/>
        <v>Vojenská nemocnice Olomouc
Sušilovo náměstí 5, 779 00 Olomouc
Smlouva o centralizovaném zadávání uzavřena dne: 01.08.2018</v>
      </c>
    </row>
    <row r="220" spans="1:14" ht="43.2" x14ac:dyDescent="0.3">
      <c r="A220" s="1" t="s">
        <v>709</v>
      </c>
      <c r="B220" s="2" t="s">
        <v>710</v>
      </c>
      <c r="C220" s="2" t="s">
        <v>711</v>
      </c>
      <c r="D220" s="2" t="s">
        <v>122</v>
      </c>
      <c r="E220" s="3" t="s">
        <v>123</v>
      </c>
      <c r="F220" s="4" t="s">
        <v>124</v>
      </c>
      <c r="G220" s="3"/>
      <c r="M220" s="6">
        <v>43313</v>
      </c>
      <c r="N220" s="7" t="str">
        <f t="shared" si="3"/>
        <v>Výchovný ústav, středisko výchovné péče a střední škola Jindřichův Hradec
Gymnazijní 118, 377 01 Jindřichův Hradec
Smlouva o centralizovaném zadávání uzavřena dne: 01.08.2018</v>
      </c>
    </row>
    <row r="221" spans="1:14" ht="43.2" x14ac:dyDescent="0.3">
      <c r="A221" s="1" t="s">
        <v>712</v>
      </c>
      <c r="B221" s="2" t="s">
        <v>713</v>
      </c>
      <c r="C221" s="2" t="s">
        <v>714</v>
      </c>
      <c r="D221" s="2" t="s">
        <v>122</v>
      </c>
      <c r="E221" s="3" t="s">
        <v>123</v>
      </c>
      <c r="F221" s="4" t="s">
        <v>124</v>
      </c>
      <c r="G221" s="3"/>
      <c r="M221" s="6">
        <v>43313</v>
      </c>
      <c r="N221" s="7" t="str">
        <f t="shared" si="3"/>
        <v>Dětský domov se školou a základní škola Kostelec nad Orlicí, Tyršova 7
Tyršova 7, 517 41 Kostelec nad Orlicí
Smlouva o centralizovaném zadávání uzavřena dne: 01.08.2018</v>
      </c>
    </row>
    <row r="222" spans="1:14" ht="43.2" x14ac:dyDescent="0.3">
      <c r="A222" s="1" t="s">
        <v>715</v>
      </c>
      <c r="B222" s="2" t="s">
        <v>716</v>
      </c>
      <c r="C222" s="2" t="s">
        <v>717</v>
      </c>
      <c r="D222" s="2" t="s">
        <v>122</v>
      </c>
      <c r="E222" s="3" t="s">
        <v>123</v>
      </c>
      <c r="F222" s="4" t="s">
        <v>124</v>
      </c>
      <c r="G222" s="3"/>
      <c r="M222" s="6">
        <v>43313</v>
      </c>
      <c r="N222" s="7" t="str">
        <f t="shared" si="3"/>
        <v>Výchovný ústav, střední škola a školní jídelna, Obořiště 1
Obořiště 1, 262 12 Obořiště
Smlouva o centralizovaném zadávání uzavřena dne: 01.08.2018</v>
      </c>
    </row>
    <row r="223" spans="1:14" ht="57.6" x14ac:dyDescent="0.3">
      <c r="A223" s="1" t="s">
        <v>718</v>
      </c>
      <c r="B223" s="2" t="s">
        <v>719</v>
      </c>
      <c r="C223" s="2" t="s">
        <v>720</v>
      </c>
      <c r="D223" s="2" t="s">
        <v>122</v>
      </c>
      <c r="E223" s="3" t="s">
        <v>123</v>
      </c>
      <c r="F223" s="4" t="s">
        <v>124</v>
      </c>
      <c r="G223" s="3"/>
      <c r="M223" s="6">
        <v>43313</v>
      </c>
      <c r="N223" s="7" t="str">
        <f t="shared" si="3"/>
        <v>Výchovný ústav, dětský domov se školou, základní škola, střední škola a školní jídelna, Místo 66
Místo 66, 431 58 Místo
Smlouva o centralizovaném zadávání uzavřena dne: 01.08.2018</v>
      </c>
    </row>
    <row r="224" spans="1:14" ht="43.2" x14ac:dyDescent="0.3">
      <c r="A224" s="1" t="s">
        <v>721</v>
      </c>
      <c r="B224" s="2" t="s">
        <v>722</v>
      </c>
      <c r="C224" s="2" t="s">
        <v>723</v>
      </c>
      <c r="D224" s="2" t="s">
        <v>61</v>
      </c>
      <c r="E224" s="3" t="s">
        <v>62</v>
      </c>
      <c r="F224" s="4" t="s">
        <v>63</v>
      </c>
      <c r="G224" s="3"/>
      <c r="I224" s="4"/>
      <c r="J224" s="4"/>
      <c r="K224" s="4"/>
      <c r="L224" s="4"/>
      <c r="M224" s="10">
        <v>43362</v>
      </c>
      <c r="N224" s="7" t="str">
        <f t="shared" si="3"/>
        <v>Drážní úřad
Wilsonova 300/8, 121 06 Praha 2
Smlouva o centralizovaném zadávání uzavřena dne: 19.09.2018</v>
      </c>
    </row>
    <row r="225" spans="1:14" ht="43.2" x14ac:dyDescent="0.3">
      <c r="A225" s="1" t="s">
        <v>724</v>
      </c>
      <c r="B225" s="2" t="s">
        <v>725</v>
      </c>
      <c r="C225" s="2" t="s">
        <v>726</v>
      </c>
      <c r="D225" s="2" t="s">
        <v>45</v>
      </c>
      <c r="E225" s="3" t="s">
        <v>46</v>
      </c>
      <c r="F225" s="8" t="s">
        <v>47</v>
      </c>
      <c r="G225" s="9" t="s">
        <v>48</v>
      </c>
      <c r="H225" s="8" t="s">
        <v>49</v>
      </c>
      <c r="I225" s="8"/>
      <c r="J225" s="8"/>
      <c r="K225" s="8"/>
      <c r="L225" s="8"/>
      <c r="M225" s="10">
        <v>43313</v>
      </c>
      <c r="N225" s="7" t="str">
        <f t="shared" si="3"/>
        <v>Správa služeb Ministerstva průmyslu a obchodu ČR
Politických vězňů 931/20, 110 00 Praha 1
Smlouva o centralizovaném zadávání uzavřena dne: 01.08.2018</v>
      </c>
    </row>
    <row r="226" spans="1:14" ht="43.2" x14ac:dyDescent="0.3">
      <c r="A226" s="1" t="s">
        <v>727</v>
      </c>
      <c r="B226" s="2" t="s">
        <v>728</v>
      </c>
      <c r="C226" s="2" t="s">
        <v>729</v>
      </c>
      <c r="D226" s="2" t="s">
        <v>38</v>
      </c>
      <c r="E226" s="3" t="s">
        <v>39</v>
      </c>
      <c r="F226" s="4" t="s">
        <v>40</v>
      </c>
      <c r="G226" s="3" t="s">
        <v>41</v>
      </c>
      <c r="H226" s="5" t="s">
        <v>42</v>
      </c>
      <c r="M226" s="6">
        <v>43313</v>
      </c>
      <c r="N226" s="7" t="str">
        <f t="shared" si="3"/>
        <v>Ústav leteckého zdravotnictví Praha
Generála Píky 229/1, 160 00 Praha 6
Smlouva o centralizovaném zadávání uzavřena dne: 01.08.2018</v>
      </c>
    </row>
    <row r="227" spans="1:14" ht="43.2" x14ac:dyDescent="0.3">
      <c r="A227" s="1" t="s">
        <v>730</v>
      </c>
      <c r="B227" s="2" t="s">
        <v>731</v>
      </c>
      <c r="C227" s="2" t="s">
        <v>732</v>
      </c>
      <c r="D227" s="2" t="s">
        <v>38</v>
      </c>
      <c r="E227" s="3" t="s">
        <v>39</v>
      </c>
      <c r="F227" s="4" t="s">
        <v>40</v>
      </c>
      <c r="G227" s="3" t="s">
        <v>41</v>
      </c>
      <c r="H227" s="5" t="s">
        <v>42</v>
      </c>
      <c r="M227" s="6">
        <v>43313</v>
      </c>
      <c r="N227" s="7" t="str">
        <f t="shared" si="3"/>
        <v>Ústřední vojenská nemocnice - Vojenská fakultní nemocnice Praha
U Vojenské nemocnice 1200/1, 169 02 Praha 6
Smlouva o centralizovaném zadávání uzavřena dne: 01.08.2018</v>
      </c>
    </row>
    <row r="228" spans="1:14" ht="57.6" x14ac:dyDescent="0.3">
      <c r="A228" s="1" t="s">
        <v>733</v>
      </c>
      <c r="B228" s="2" t="s">
        <v>734</v>
      </c>
      <c r="C228" s="2" t="s">
        <v>735</v>
      </c>
      <c r="D228" s="2" t="s">
        <v>122</v>
      </c>
      <c r="E228" s="3" t="s">
        <v>123</v>
      </c>
      <c r="F228" s="4" t="s">
        <v>124</v>
      </c>
      <c r="G228" s="3"/>
      <c r="M228" s="6">
        <v>43313</v>
      </c>
      <c r="N228" s="7" t="str">
        <f t="shared" si="3"/>
        <v>Dětský domov se školou, středisko výchovné péče, základní škola a školní jídelna Dobřichovice
Pražská 151, 252 29 Dobřichovice
Smlouva o centralizovaném zadávání uzavřena dne: 01.08.2018</v>
      </c>
    </row>
    <row r="229" spans="1:14" ht="43.2" x14ac:dyDescent="0.3">
      <c r="A229" s="1" t="s">
        <v>736</v>
      </c>
      <c r="B229" s="2" t="s">
        <v>737</v>
      </c>
      <c r="C229" s="2" t="s">
        <v>738</v>
      </c>
      <c r="D229" s="2" t="s">
        <v>122</v>
      </c>
      <c r="E229" s="3" t="s">
        <v>123</v>
      </c>
      <c r="F229" s="4" t="s">
        <v>124</v>
      </c>
      <c r="G229" s="3"/>
      <c r="M229" s="6">
        <v>43313</v>
      </c>
      <c r="N229" s="7" t="str">
        <f t="shared" si="3"/>
        <v>Diagnostický ústav a Středisko výchovné péče, Praha 4, Na Dlouhé mezi 19
Na Dlouhé mezi 69/19, 147 00 Praha 4
Smlouva o centralizovaném zadávání uzavřena dne: 01.08.2018</v>
      </c>
    </row>
    <row r="230" spans="1:14" ht="43.2" x14ac:dyDescent="0.3">
      <c r="A230" s="1" t="s">
        <v>739</v>
      </c>
      <c r="B230" s="2" t="s">
        <v>8</v>
      </c>
      <c r="C230" s="2" t="s">
        <v>740</v>
      </c>
      <c r="D230" s="2" t="s">
        <v>122</v>
      </c>
      <c r="E230" s="3" t="s">
        <v>123</v>
      </c>
      <c r="F230" s="4" t="s">
        <v>124</v>
      </c>
      <c r="G230" s="3"/>
      <c r="M230" s="6">
        <v>43313</v>
      </c>
      <c r="N230" s="7" t="str">
        <f t="shared" si="3"/>
        <v>Dům zahraniční spolupráce
Na Poříčí 1035/4, 110 00 Praha 
Smlouva o centralizovaném zadávání uzavřena dne: 01.08.2018</v>
      </c>
    </row>
    <row r="231" spans="1:14" ht="43.2" x14ac:dyDescent="0.3">
      <c r="A231" s="1" t="s">
        <v>741</v>
      </c>
      <c r="B231" s="2" t="s">
        <v>742</v>
      </c>
      <c r="C231" s="2" t="s">
        <v>743</v>
      </c>
      <c r="D231" s="2" t="s">
        <v>122</v>
      </c>
      <c r="E231" s="3" t="s">
        <v>123</v>
      </c>
      <c r="F231" s="4" t="s">
        <v>124</v>
      </c>
      <c r="G231" s="3"/>
      <c r="M231" s="6">
        <v>43313</v>
      </c>
      <c r="N231" s="7" t="str">
        <f t="shared" si="3"/>
        <v>Národní technická knihovna
Technická 2710/6, 160 80 Praha 6
Smlouva o centralizovaném zadávání uzavřena dne: 01.08.2018</v>
      </c>
    </row>
    <row r="232" spans="1:14" ht="43.2" x14ac:dyDescent="0.3">
      <c r="A232" s="1" t="s">
        <v>744</v>
      </c>
      <c r="B232" s="2" t="s">
        <v>745</v>
      </c>
      <c r="C232" s="2" t="s">
        <v>746</v>
      </c>
      <c r="D232" s="2" t="s">
        <v>122</v>
      </c>
      <c r="E232" s="3" t="s">
        <v>123</v>
      </c>
      <c r="F232" s="4" t="s">
        <v>124</v>
      </c>
      <c r="G232" s="3"/>
      <c r="M232" s="6">
        <v>43313</v>
      </c>
      <c r="N232" s="7" t="str">
        <f t="shared" si="3"/>
        <v>Národní pedagogické muzeum a knihovna J. A. Komenského
Valdštejnská 161/20, 118 00 Praha 1
Smlouva o centralizovaném zadávání uzavřena dne: 01.08.2018</v>
      </c>
    </row>
    <row r="233" spans="1:14" ht="43.2" x14ac:dyDescent="0.3">
      <c r="A233" s="1" t="s">
        <v>747</v>
      </c>
      <c r="B233" s="2" t="s">
        <v>748</v>
      </c>
      <c r="C233" s="2" t="s">
        <v>749</v>
      </c>
      <c r="D233" s="2" t="s">
        <v>122</v>
      </c>
      <c r="E233" s="3" t="s">
        <v>123</v>
      </c>
      <c r="F233" s="4" t="s">
        <v>124</v>
      </c>
      <c r="G233" s="3"/>
      <c r="M233" s="6">
        <v>43313</v>
      </c>
      <c r="N233" s="7" t="str">
        <f t="shared" si="3"/>
        <v>Konzervatoř a střední škola Jana Deyla, příspěvková organizace
Maltézské náměstí 476/14, 118 44 Praha 1
Smlouva o centralizovaném zadávání uzavřena dne: 01.08.2018</v>
      </c>
    </row>
    <row r="234" spans="1:14" ht="43.2" x14ac:dyDescent="0.3">
      <c r="A234" s="1" t="s">
        <v>750</v>
      </c>
      <c r="B234" s="2" t="s">
        <v>751</v>
      </c>
      <c r="C234" s="2" t="s">
        <v>752</v>
      </c>
      <c r="D234" s="2" t="s">
        <v>45</v>
      </c>
      <c r="E234" s="3" t="s">
        <v>46</v>
      </c>
      <c r="F234" s="8" t="s">
        <v>47</v>
      </c>
      <c r="G234" s="9" t="s">
        <v>48</v>
      </c>
      <c r="H234" s="8" t="s">
        <v>49</v>
      </c>
      <c r="I234" s="8"/>
      <c r="J234" s="8"/>
      <c r="K234" s="8"/>
      <c r="L234" s="8"/>
      <c r="M234" s="10">
        <v>43313</v>
      </c>
      <c r="N234" s="7" t="str">
        <f t="shared" si="3"/>
        <v>Státní energetická inspekce
Gorazdova 1969/24, 128 01 Praha 1
Smlouva o centralizovaném zadávání uzavřena dne: 01.08.2018</v>
      </c>
    </row>
    <row r="235" spans="1:14" ht="57.6" x14ac:dyDescent="0.3">
      <c r="A235" s="1" t="s">
        <v>753</v>
      </c>
      <c r="B235" s="2" t="s">
        <v>754</v>
      </c>
      <c r="C235" s="2" t="s">
        <v>755</v>
      </c>
      <c r="D235" s="2" t="s">
        <v>122</v>
      </c>
      <c r="E235" s="3" t="s">
        <v>123</v>
      </c>
      <c r="F235" s="4" t="s">
        <v>124</v>
      </c>
      <c r="G235" s="3"/>
      <c r="M235" s="6">
        <v>43313</v>
      </c>
      <c r="N235" s="7" t="str">
        <f t="shared" si="3"/>
        <v>Výchovný ústav, dětský domov se školou, základní škola, střední škola a školní jídelna, Kostomlaty pod Milešovkou, Požárnická 168
Požárnická 168, 417 54 Kostomlaty nad Milešovkou
Smlouva o centralizovaném zadávání uzavřena dne: 01.08.2018</v>
      </c>
    </row>
    <row r="236" spans="1:14" ht="57.6" x14ac:dyDescent="0.3">
      <c r="A236" s="1" t="s">
        <v>756</v>
      </c>
      <c r="B236" s="2" t="s">
        <v>757</v>
      </c>
      <c r="C236" s="2" t="s">
        <v>758</v>
      </c>
      <c r="D236" s="2" t="s">
        <v>122</v>
      </c>
      <c r="E236" s="3" t="s">
        <v>123</v>
      </c>
      <c r="F236" s="4" t="s">
        <v>124</v>
      </c>
      <c r="G236" s="3"/>
      <c r="M236" s="6">
        <v>43313</v>
      </c>
      <c r="N236" s="7" t="str">
        <f t="shared" si="3"/>
        <v>Dětský domov se školou, základní škola a školní jídelna Sedlec-Prčice, Luční 330
Luční 330, 257 91 Sedlec-Prčice
Smlouva o centralizovaném zadávání uzavřena dne: 01.08.2018</v>
      </c>
    </row>
    <row r="237" spans="1:14" ht="43.2" x14ac:dyDescent="0.3">
      <c r="A237" s="1" t="s">
        <v>759</v>
      </c>
      <c r="B237" s="2" t="s">
        <v>760</v>
      </c>
      <c r="C237" s="2" t="s">
        <v>761</v>
      </c>
      <c r="D237" s="2" t="s">
        <v>122</v>
      </c>
      <c r="E237" s="3" t="s">
        <v>123</v>
      </c>
      <c r="F237" s="4" t="s">
        <v>124</v>
      </c>
      <c r="G237" s="3"/>
      <c r="M237" s="6">
        <v>43313</v>
      </c>
      <c r="N237" s="7" t="str">
        <f t="shared" si="3"/>
        <v>Dětský domov se školou, základní škola a školní jídelna, Měcholupy
Měcholupy 2, 339 01 Klatovy
Smlouva o centralizovaném zadávání uzavřena dne: 01.08.2018</v>
      </c>
    </row>
    <row r="238" spans="1:14" ht="57.6" x14ac:dyDescent="0.3">
      <c r="A238" s="1" t="s">
        <v>762</v>
      </c>
      <c r="B238" s="2" t="s">
        <v>763</v>
      </c>
      <c r="C238" s="2" t="s">
        <v>764</v>
      </c>
      <c r="D238" s="2" t="s">
        <v>122</v>
      </c>
      <c r="E238" s="3" t="s">
        <v>123</v>
      </c>
      <c r="F238" s="4" t="s">
        <v>124</v>
      </c>
      <c r="G238" s="3"/>
      <c r="M238" s="6">
        <v>43313</v>
      </c>
      <c r="N238" s="7" t="str">
        <f t="shared" si="3"/>
        <v>Výchovný ústav Husův domov a školní jídelna, Dvůr Králové nad Labem, Vrchlického 700
Vrchlického 700, 544 01 Dvůr Králové nad Labem
Smlouva o centralizovaném zadávání uzavřena dne: 01.08.2018</v>
      </c>
    </row>
    <row r="239" spans="1:14" ht="43.2" x14ac:dyDescent="0.3">
      <c r="A239" s="1" t="s">
        <v>765</v>
      </c>
      <c r="B239" s="2" t="s">
        <v>766</v>
      </c>
      <c r="C239" s="2" t="s">
        <v>767</v>
      </c>
      <c r="D239" s="2" t="s">
        <v>122</v>
      </c>
      <c r="E239" s="3" t="s">
        <v>123</v>
      </c>
      <c r="F239" s="4" t="s">
        <v>124</v>
      </c>
      <c r="G239" s="3"/>
      <c r="M239" s="6">
        <v>43313</v>
      </c>
      <c r="N239" s="7" t="str">
        <f t="shared" si="3"/>
        <v>Výchovný ústav a střední škola, Olešnice na Moravě, Trpínská 317
Trpínská 317, 679 74 Olešnice na Moravě
Smlouva o centralizovaném zadávání uzavřena dne: 01.08.2018</v>
      </c>
    </row>
    <row r="240" spans="1:14" ht="43.2" x14ac:dyDescent="0.3">
      <c r="A240" s="1" t="s">
        <v>768</v>
      </c>
      <c r="B240" s="2" t="s">
        <v>769</v>
      </c>
      <c r="C240" s="2" t="s">
        <v>770</v>
      </c>
      <c r="D240" s="2" t="s">
        <v>122</v>
      </c>
      <c r="E240" s="3" t="s">
        <v>123</v>
      </c>
      <c r="F240" s="4" t="s">
        <v>124</v>
      </c>
      <c r="G240" s="3"/>
      <c r="M240" s="6">
        <v>43313</v>
      </c>
      <c r="N240" s="7" t="str">
        <f t="shared" si="3"/>
        <v>Základní škola a mateřská škola logopedická, Brno, Veslařská 234
Veslařská 339/234, 637 00 Brno - Pisárky
Smlouva o centralizovaném zadávání uzavřena dne: 01.08.2018</v>
      </c>
    </row>
    <row r="241" spans="1:14" ht="43.2" x14ac:dyDescent="0.3">
      <c r="A241" s="1" t="s">
        <v>771</v>
      </c>
      <c r="B241" s="2" t="s">
        <v>772</v>
      </c>
      <c r="C241" s="2" t="s">
        <v>773</v>
      </c>
      <c r="D241" s="2" t="s">
        <v>122</v>
      </c>
      <c r="E241" s="3" t="s">
        <v>123</v>
      </c>
      <c r="F241" s="4" t="s">
        <v>124</v>
      </c>
      <c r="G241" s="3"/>
      <c r="M241" s="6">
        <v>43313</v>
      </c>
      <c r="N241" s="7" t="str">
        <f t="shared" si="3"/>
        <v>Diagnostický ústav a středisko výchovné péče, Brno, Veslařská 246
Veslařská 345/246, 637 00 Brno - Pisárky
Smlouva o centralizovaném zadávání uzavřena dne: 01.08.2018</v>
      </c>
    </row>
    <row r="242" spans="1:14" ht="57.6" x14ac:dyDescent="0.3">
      <c r="A242" s="1" t="s">
        <v>774</v>
      </c>
      <c r="B242" s="2" t="s">
        <v>775</v>
      </c>
      <c r="C242" s="2" t="s">
        <v>776</v>
      </c>
      <c r="D242" s="2" t="s">
        <v>122</v>
      </c>
      <c r="E242" s="3" t="s">
        <v>123</v>
      </c>
      <c r="F242" s="4" t="s">
        <v>124</v>
      </c>
      <c r="G242" s="3"/>
      <c r="M242" s="6">
        <v>43313</v>
      </c>
      <c r="N242" s="7" t="str">
        <f t="shared" si="3"/>
        <v>Dětský domov se školou, základní škola a školní jídelna, Hamr na Jezeře, Školní 89
Školní 89, 471 28 Hamr na Jezeře
Smlouva o centralizovaném zadávání uzavřena dne: 01.08.2018</v>
      </c>
    </row>
    <row r="243" spans="1:14" ht="43.2" x14ac:dyDescent="0.3">
      <c r="A243" s="1" t="s">
        <v>777</v>
      </c>
      <c r="B243" s="2" t="s">
        <v>778</v>
      </c>
      <c r="C243" s="2" t="s">
        <v>779</v>
      </c>
      <c r="D243" s="2" t="s">
        <v>122</v>
      </c>
      <c r="E243" s="3" t="s">
        <v>123</v>
      </c>
      <c r="F243" s="4" t="s">
        <v>124</v>
      </c>
      <c r="G243" s="3"/>
      <c r="M243" s="6">
        <v>43313</v>
      </c>
      <c r="N243" s="7" t="str">
        <f t="shared" si="3"/>
        <v>Dětský diagnostický ústav, základní škola a školní jídelna, Bohumín
Šunychelská 463, 735 81 Bohumín-Šunychl
Smlouva o centralizovaném zadávání uzavřena dne: 01.08.2018</v>
      </c>
    </row>
    <row r="244" spans="1:14" ht="43.2" x14ac:dyDescent="0.3">
      <c r="A244" s="1" t="s">
        <v>780</v>
      </c>
      <c r="B244" s="2" t="s">
        <v>781</v>
      </c>
      <c r="C244" s="2" t="s">
        <v>782</v>
      </c>
      <c r="D244" s="2" t="s">
        <v>122</v>
      </c>
      <c r="E244" s="3" t="s">
        <v>123</v>
      </c>
      <c r="F244" s="4" t="s">
        <v>124</v>
      </c>
      <c r="G244" s="3"/>
      <c r="M244" s="6">
        <v>43313</v>
      </c>
      <c r="N244" s="7" t="str">
        <f t="shared" si="3"/>
        <v>Dětský domov se školou a základní škola Těrlicko - Horní Těrlicko
Promenádní 561/16, 735 42 Horní Těrlicko
Smlouva o centralizovaném zadávání uzavřena dne: 01.08.2018</v>
      </c>
    </row>
    <row r="245" spans="1:14" ht="43.2" x14ac:dyDescent="0.3">
      <c r="A245" s="1" t="s">
        <v>783</v>
      </c>
      <c r="B245" s="2" t="s">
        <v>784</v>
      </c>
      <c r="C245" s="2" t="s">
        <v>785</v>
      </c>
      <c r="D245" s="2" t="s">
        <v>122</v>
      </c>
      <c r="E245" s="3" t="s">
        <v>123</v>
      </c>
      <c r="F245" s="4" t="s">
        <v>124</v>
      </c>
      <c r="G245" s="3"/>
      <c r="M245" s="6">
        <v>43313</v>
      </c>
      <c r="N245" s="7" t="str">
        <f t="shared" si="3"/>
        <v>Výchovný ústav Ostrava - Hrabůvka
Slezská 49/23, 700 30 Ostrava - Hrabůvka
Smlouva o centralizovaném zadávání uzavřena dne: 01.08.2018</v>
      </c>
    </row>
    <row r="246" spans="1:14" ht="57.6" x14ac:dyDescent="0.3">
      <c r="A246" s="1" t="s">
        <v>786</v>
      </c>
      <c r="B246" s="2" t="s">
        <v>787</v>
      </c>
      <c r="C246" s="2" t="s">
        <v>788</v>
      </c>
      <c r="D246" s="2" t="s">
        <v>122</v>
      </c>
      <c r="E246" s="3" t="s">
        <v>123</v>
      </c>
      <c r="F246" s="4" t="s">
        <v>124</v>
      </c>
      <c r="G246" s="3"/>
      <c r="M246" s="6">
        <v>43313</v>
      </c>
      <c r="N246" s="7" t="str">
        <f t="shared" si="3"/>
        <v>Dětský diagnostický ústav, středisko výchovné péče, základní škola a školní jídelna, Hradec Králové, Říčařova 277
Říčařova 277/10, 503 01 Hradec Králové
Smlouva o centralizovaném zadávání uzavřena dne: 01.08.2018</v>
      </c>
    </row>
    <row r="247" spans="1:14" ht="43.2" x14ac:dyDescent="0.3">
      <c r="A247" s="1" t="s">
        <v>789</v>
      </c>
      <c r="B247" s="2" t="s">
        <v>29</v>
      </c>
      <c r="C247" s="2" t="s">
        <v>115</v>
      </c>
      <c r="D247" s="2" t="s">
        <v>28</v>
      </c>
      <c r="E247" s="3" t="s">
        <v>105</v>
      </c>
      <c r="F247" s="4" t="s">
        <v>106</v>
      </c>
      <c r="G247" s="3"/>
      <c r="M247" s="6">
        <v>43313</v>
      </c>
      <c r="N247" s="7" t="str">
        <f t="shared" si="3"/>
        <v>Agentura ochrany přírody a krajiny České republiky
Kaplanova 1931/1, 148 00 Praha 11
Smlouva o centralizovaném zadávání uzavřena dne: 01.08.2018</v>
      </c>
    </row>
    <row r="248" spans="1:14" ht="43.2" x14ac:dyDescent="0.3">
      <c r="A248" s="1" t="s">
        <v>790</v>
      </c>
      <c r="B248" s="2" t="s">
        <v>791</v>
      </c>
      <c r="C248" s="2" t="s">
        <v>792</v>
      </c>
      <c r="D248" s="2" t="s">
        <v>122</v>
      </c>
      <c r="E248" s="3" t="s">
        <v>123</v>
      </c>
      <c r="F248" s="4" t="s">
        <v>124</v>
      </c>
      <c r="G248" s="3"/>
      <c r="M248" s="6">
        <v>43313</v>
      </c>
      <c r="N248" s="7" t="str">
        <f t="shared" si="3"/>
        <v>Pedagogické centrum pro polské národnostní školství
Ostravská 612/21, 737 01 Český Těšín
Smlouva o centralizovaném zadávání uzavřena dne: 01.08.2018</v>
      </c>
    </row>
    <row r="249" spans="1:14" ht="43.2" x14ac:dyDescent="0.3">
      <c r="A249" s="1" t="s">
        <v>793</v>
      </c>
      <c r="B249" s="2" t="s">
        <v>794</v>
      </c>
      <c r="C249" s="2" t="s">
        <v>795</v>
      </c>
      <c r="D249" s="2" t="s">
        <v>122</v>
      </c>
      <c r="E249" s="3" t="s">
        <v>123</v>
      </c>
      <c r="F249" s="4" t="s">
        <v>124</v>
      </c>
      <c r="G249" s="3"/>
      <c r="M249" s="6">
        <v>43313</v>
      </c>
      <c r="N249" s="7" t="str">
        <f t="shared" si="3"/>
        <v>Výchovný ústav, středisko výchovné péče Klíčov a střední škola
Čakovická 783/51, 190 00 Praha 9
Smlouva o centralizovaném zadávání uzavřena dne: 01.08.2018</v>
      </c>
    </row>
    <row r="250" spans="1:14" ht="57.6" x14ac:dyDescent="0.3">
      <c r="A250" s="1" t="s">
        <v>796</v>
      </c>
      <c r="B250" s="2" t="s">
        <v>797</v>
      </c>
      <c r="C250" s="2" t="s">
        <v>798</v>
      </c>
      <c r="D250" s="2" t="s">
        <v>122</v>
      </c>
      <c r="E250" s="3" t="s">
        <v>123</v>
      </c>
      <c r="F250" s="4" t="s">
        <v>124</v>
      </c>
      <c r="G250" s="3"/>
      <c r="M250" s="6">
        <v>43313</v>
      </c>
      <c r="N250" s="7" t="str">
        <f t="shared" si="3"/>
        <v>Dětský domov se školou, základní škola a školní jídelna, Bystřice pod Hostýnem, Havlíčkova 547
Havlíčkova 547, 768 61 Bystřice pod Hostýnem
Smlouva o centralizovaném zadávání uzavřena dne: 01.08.2018</v>
      </c>
    </row>
    <row r="251" spans="1:14" ht="43.2" x14ac:dyDescent="0.3">
      <c r="A251" s="1" t="s">
        <v>799</v>
      </c>
      <c r="B251" s="2" t="s">
        <v>800</v>
      </c>
      <c r="C251" s="2" t="s">
        <v>801</v>
      </c>
      <c r="D251" s="2" t="s">
        <v>122</v>
      </c>
      <c r="E251" s="3" t="s">
        <v>123</v>
      </c>
      <c r="F251" s="4" t="s">
        <v>124</v>
      </c>
      <c r="G251" s="3"/>
      <c r="M251" s="6">
        <v>43313</v>
      </c>
      <c r="N251" s="7" t="str">
        <f t="shared" si="3"/>
        <v>Výchovný ústav, střední škola a školní jídelna, Žulová, Komenského 154
Komenského 154, 790 65 Žulová
Smlouva o centralizovaném zadávání uzavřena dne: 01.08.2018</v>
      </c>
    </row>
    <row r="252" spans="1:14" ht="43.2" x14ac:dyDescent="0.3">
      <c r="A252" s="1" t="s">
        <v>802</v>
      </c>
      <c r="B252" s="2" t="s">
        <v>803</v>
      </c>
      <c r="C252" s="2" t="s">
        <v>804</v>
      </c>
      <c r="D252" s="2" t="s">
        <v>23</v>
      </c>
      <c r="E252" s="3" t="s">
        <v>130</v>
      </c>
      <c r="F252" s="4" t="s">
        <v>131</v>
      </c>
      <c r="G252" s="3" t="s">
        <v>132</v>
      </c>
      <c r="H252" s="5" t="s">
        <v>133</v>
      </c>
      <c r="I252" s="2" t="s">
        <v>134</v>
      </c>
      <c r="J252" s="5" t="s">
        <v>135</v>
      </c>
      <c r="M252" s="6">
        <v>43412</v>
      </c>
      <c r="N252" s="7" t="str">
        <f t="shared" si="3"/>
        <v>Fakultní nemocnice Brno
Jihlavská 340/20, 625 00 Brno
Smlouva o centralizovaném zadávání uzavřena dne: 08.11.2018</v>
      </c>
    </row>
    <row r="253" spans="1:14" ht="57.6" x14ac:dyDescent="0.3">
      <c r="A253" s="1" t="s">
        <v>805</v>
      </c>
      <c r="B253" s="2" t="s">
        <v>806</v>
      </c>
      <c r="C253" s="2" t="s">
        <v>807</v>
      </c>
      <c r="D253" s="2" t="s">
        <v>122</v>
      </c>
      <c r="E253" s="3" t="s">
        <v>123</v>
      </c>
      <c r="F253" s="4" t="s">
        <v>124</v>
      </c>
      <c r="G253" s="3"/>
      <c r="M253" s="6">
        <v>43313</v>
      </c>
      <c r="N253" s="7" t="str">
        <f t="shared" si="3"/>
        <v>Střední škola, základní škola a mateřská škola pro  zdravotně znevýhodněné, Brno, Kamenomlýnská 2
Kamenomlýnská 124/2, 603 00 Brno - Pisárky
Smlouva o centralizovaném zadávání uzavřena dne: 01.08.2018</v>
      </c>
    </row>
    <row r="254" spans="1:14" ht="57.6" x14ac:dyDescent="0.3">
      <c r="A254" s="1" t="s">
        <v>808</v>
      </c>
      <c r="B254" s="2" t="s">
        <v>809</v>
      </c>
      <c r="C254" s="2" t="s">
        <v>810</v>
      </c>
      <c r="D254" s="2" t="s">
        <v>122</v>
      </c>
      <c r="E254" s="3" t="s">
        <v>123</v>
      </c>
      <c r="F254" s="4" t="s">
        <v>124</v>
      </c>
      <c r="G254" s="3"/>
      <c r="M254" s="6">
        <v>43313</v>
      </c>
      <c r="N254" s="7" t="str">
        <f t="shared" si="3"/>
        <v>Dětský domov se školou, středisko výchovné péče a základní škola, Praha 2, Jana Masaryka 16
Jana Masaryka 64/16, 120 00 Praha 2
Smlouva o centralizovaném zadávání uzavřena dne: 01.08.2018</v>
      </c>
    </row>
    <row r="255" spans="1:14" ht="43.2" x14ac:dyDescent="0.3">
      <c r="A255" s="1" t="s">
        <v>811</v>
      </c>
      <c r="B255" s="2" t="s">
        <v>812</v>
      </c>
      <c r="C255" s="2" t="s">
        <v>813</v>
      </c>
      <c r="D255" s="2" t="s">
        <v>61</v>
      </c>
      <c r="E255" s="3" t="s">
        <v>62</v>
      </c>
      <c r="F255" s="4" t="s">
        <v>63</v>
      </c>
      <c r="G255" s="3"/>
      <c r="I255" s="4"/>
      <c r="J255" s="4"/>
      <c r="K255" s="4"/>
      <c r="L255" s="4"/>
      <c r="M255" s="10">
        <v>43362</v>
      </c>
      <c r="N255" s="7" t="str">
        <f t="shared" si="3"/>
        <v>Ředitelství silnic a dálnic
Na Pankráci 546/56, 140 00 Praha 4
Smlouva o centralizovaném zadávání uzavřena dne: 19.09.2018</v>
      </c>
    </row>
    <row r="256" spans="1:14" ht="43.2" x14ac:dyDescent="0.3">
      <c r="A256" s="1" t="s">
        <v>814</v>
      </c>
      <c r="B256" s="2" t="s">
        <v>815</v>
      </c>
      <c r="C256" s="2" t="s">
        <v>816</v>
      </c>
      <c r="D256" s="2" t="s">
        <v>45</v>
      </c>
      <c r="E256" s="3" t="s">
        <v>46</v>
      </c>
      <c r="F256" s="8" t="s">
        <v>47</v>
      </c>
      <c r="G256" s="9" t="s">
        <v>48</v>
      </c>
      <c r="H256" s="8" t="s">
        <v>49</v>
      </c>
      <c r="I256" s="8"/>
      <c r="J256" s="8"/>
      <c r="K256" s="8"/>
      <c r="L256" s="8"/>
      <c r="M256" s="10">
        <v>43313</v>
      </c>
      <c r="N256" s="7" t="str">
        <f t="shared" si="3"/>
        <v>Správa uložišť radioaktivních odpadů
Dlážděná 1004/6, 128 01 Praha 1
Smlouva o centralizovaném zadávání uzavřena dne: 01.08.2018</v>
      </c>
    </row>
    <row r="257" spans="1:14" ht="43.2" x14ac:dyDescent="0.3">
      <c r="A257" s="11" t="s">
        <v>817</v>
      </c>
      <c r="B257" s="3" t="s">
        <v>481</v>
      </c>
      <c r="C257" s="3" t="s">
        <v>818</v>
      </c>
      <c r="D257" s="2" t="s">
        <v>481</v>
      </c>
      <c r="E257" s="3" t="s">
        <v>482</v>
      </c>
      <c r="F257" s="8" t="s">
        <v>483</v>
      </c>
      <c r="G257" s="9" t="s">
        <v>484</v>
      </c>
      <c r="H257" s="4" t="s">
        <v>485</v>
      </c>
      <c r="I257" s="8"/>
      <c r="J257" s="8"/>
      <c r="K257" s="8"/>
      <c r="L257" s="8"/>
      <c r="M257" s="10">
        <v>43448</v>
      </c>
      <c r="N257" s="7" t="str">
        <f t="shared" si="3"/>
        <v>Ministerstvo pro místní rozvoj
Staroměstské náměstí 6, 110 15 Praha 1
Smlouva o centralizovaném zadávání uzavřena dne: 14.12.2018</v>
      </c>
    </row>
    <row r="258" spans="1:14" ht="43.2" x14ac:dyDescent="0.3">
      <c r="A258" s="1" t="s">
        <v>819</v>
      </c>
      <c r="B258" s="2" t="s">
        <v>61</v>
      </c>
      <c r="C258" s="2" t="s">
        <v>357</v>
      </c>
      <c r="D258" s="2" t="s">
        <v>61</v>
      </c>
      <c r="E258" s="3" t="s">
        <v>62</v>
      </c>
      <c r="F258" s="4" t="s">
        <v>63</v>
      </c>
      <c r="G258" s="3"/>
      <c r="I258" s="4"/>
      <c r="J258" s="4"/>
      <c r="K258" s="4"/>
      <c r="L258" s="4"/>
      <c r="M258" s="10">
        <v>43362</v>
      </c>
      <c r="N258" s="7" t="str">
        <f t="shared" ref="N258:N321" si="4">CONCATENATE(B258,"
",C258,"
Smlouva o centralizovaném zadávání uzavřena dne: ",TEXT(M258,"DD.MM.RRRR"))</f>
        <v>Ministerstvo dopravy
nábřeží Ludvíka Svobody 1222/12, 110 15 Praha 1
Smlouva o centralizovaném zadávání uzavřena dne: 19.09.2018</v>
      </c>
    </row>
    <row r="259" spans="1:14" ht="43.2" x14ac:dyDescent="0.3">
      <c r="A259" s="1" t="s">
        <v>820</v>
      </c>
      <c r="B259" s="2" t="s">
        <v>2</v>
      </c>
      <c r="C259" s="2" t="s">
        <v>357</v>
      </c>
      <c r="D259" s="2" t="s">
        <v>61</v>
      </c>
      <c r="E259" s="3" t="s">
        <v>62</v>
      </c>
      <c r="F259" s="4" t="s">
        <v>63</v>
      </c>
      <c r="G259" s="3"/>
      <c r="I259" s="4"/>
      <c r="J259" s="4"/>
      <c r="K259" s="4"/>
      <c r="L259" s="4"/>
      <c r="M259" s="10">
        <v>43362</v>
      </c>
      <c r="N259" s="7" t="str">
        <f t="shared" si="4"/>
        <v>Ředitelství vodních cest ČR
nábřeží Ludvíka Svobody 1222/12, 110 15 Praha 1
Smlouva o centralizovaném zadávání uzavřena dne: 19.09.2018</v>
      </c>
    </row>
    <row r="260" spans="1:14" ht="43.2" x14ac:dyDescent="0.3">
      <c r="A260" s="1" t="s">
        <v>821</v>
      </c>
      <c r="B260" s="2" t="s">
        <v>822</v>
      </c>
      <c r="C260" s="2" t="s">
        <v>823</v>
      </c>
      <c r="D260" s="2" t="s">
        <v>822</v>
      </c>
      <c r="E260" s="3" t="s">
        <v>824</v>
      </c>
      <c r="F260" s="4" t="s">
        <v>825</v>
      </c>
      <c r="G260" s="3"/>
      <c r="M260" s="6">
        <v>43313</v>
      </c>
      <c r="N260" s="7" t="str">
        <f t="shared" si="4"/>
        <v>Národní bezpečnostní úřad
Na Popelce 2/16, 150 06 Praha 56
Smlouva o centralizovaném zadávání uzavřena dne: 01.08.2018</v>
      </c>
    </row>
    <row r="261" spans="1:14" ht="43.2" x14ac:dyDescent="0.3">
      <c r="A261" s="1" t="s">
        <v>826</v>
      </c>
      <c r="B261" s="2" t="s">
        <v>827</v>
      </c>
      <c r="C261" s="2" t="s">
        <v>828</v>
      </c>
      <c r="D261" s="2" t="s">
        <v>53</v>
      </c>
      <c r="E261" s="3" t="s">
        <v>829</v>
      </c>
      <c r="F261" s="5" t="s">
        <v>830</v>
      </c>
      <c r="G261" s="3"/>
      <c r="I261" s="5"/>
      <c r="J261" s="5"/>
      <c r="K261" s="5"/>
      <c r="L261" s="5"/>
      <c r="M261" s="6">
        <v>43154</v>
      </c>
      <c r="N261" s="7" t="str">
        <f t="shared" si="4"/>
        <v>Úřad pro zastupování státu ve věcech majetkových
Rašínovo nábřeží 390/42, 128 00 Praha 2
Smlouva o centralizovaném zadávání uzavřena dne: 23.02.2018</v>
      </c>
    </row>
    <row r="262" spans="1:14" ht="43.2" x14ac:dyDescent="0.3">
      <c r="A262" s="1" t="s">
        <v>831</v>
      </c>
      <c r="B262" s="2" t="s">
        <v>832</v>
      </c>
      <c r="C262" s="2" t="s">
        <v>833</v>
      </c>
      <c r="D262" s="2" t="s">
        <v>122</v>
      </c>
      <c r="E262" s="3" t="s">
        <v>123</v>
      </c>
      <c r="F262" s="4" t="s">
        <v>124</v>
      </c>
      <c r="G262" s="3"/>
      <c r="M262" s="6">
        <v>43313</v>
      </c>
      <c r="N262" s="7" t="str">
        <f t="shared" si="4"/>
        <v>Antidopingový výbor ČR
Za Císařským Mlýnem 1063/5, 170 00 Praha 7
Smlouva o centralizovaném zadávání uzavřena dne: 01.08.2018</v>
      </c>
    </row>
    <row r="263" spans="1:14" ht="43.2" x14ac:dyDescent="0.3">
      <c r="A263" s="1" t="s">
        <v>834</v>
      </c>
      <c r="B263" s="2" t="s">
        <v>9</v>
      </c>
      <c r="C263" s="2" t="s">
        <v>835</v>
      </c>
      <c r="D263" s="2" t="s">
        <v>122</v>
      </c>
      <c r="E263" s="3" t="s">
        <v>123</v>
      </c>
      <c r="F263" s="4" t="s">
        <v>124</v>
      </c>
      <c r="G263" s="3"/>
      <c r="M263" s="6">
        <v>43313</v>
      </c>
      <c r="N263" s="7" t="str">
        <f t="shared" si="4"/>
        <v>Dětský domov se školou, základní škola a školní jídelna, Veselíčko 1
Veselíčko 1, 751 25 Veselíčko
Smlouva o centralizovaném zadávání uzavřena dne: 01.08.2018</v>
      </c>
    </row>
    <row r="264" spans="1:14" ht="43.2" x14ac:dyDescent="0.3">
      <c r="A264" s="1" t="s">
        <v>836</v>
      </c>
      <c r="B264" s="2" t="s">
        <v>837</v>
      </c>
      <c r="C264" s="2" t="s">
        <v>838</v>
      </c>
      <c r="D264" s="2" t="s">
        <v>122</v>
      </c>
      <c r="E264" s="3" t="s">
        <v>123</v>
      </c>
      <c r="F264" s="4" t="s">
        <v>124</v>
      </c>
      <c r="G264" s="3"/>
      <c r="M264" s="6">
        <v>43313</v>
      </c>
      <c r="N264" s="7" t="str">
        <f t="shared" si="4"/>
        <v>Výchovný ústav a střední škola, Dřevohostice, Novosady 248
Novosady 248,  751 14 Dřevohostice 
Smlouva o centralizovaném zadávání uzavřena dne: 01.08.2018</v>
      </c>
    </row>
    <row r="265" spans="1:14" ht="43.2" x14ac:dyDescent="0.3">
      <c r="A265" s="1" t="s">
        <v>839</v>
      </c>
      <c r="B265" s="2" t="s">
        <v>840</v>
      </c>
      <c r="C265" s="2" t="s">
        <v>841</v>
      </c>
      <c r="D265" s="2" t="s">
        <v>78</v>
      </c>
      <c r="E265" s="3" t="s">
        <v>79</v>
      </c>
      <c r="F265" s="4" t="s">
        <v>80</v>
      </c>
      <c r="G265" s="3"/>
      <c r="M265" s="6">
        <v>43440</v>
      </c>
      <c r="N265" s="7" t="str">
        <f t="shared" si="4"/>
        <v>Centrum sociálních služeb Hrabyně
Hrabyně 3/202, 747 67 Hrabyně
Smlouva o centralizovaném zadávání uzavřena dne: 06.12.2018</v>
      </c>
    </row>
    <row r="266" spans="1:14" ht="43.2" x14ac:dyDescent="0.3">
      <c r="A266" s="1" t="s">
        <v>842</v>
      </c>
      <c r="B266" s="2" t="s">
        <v>843</v>
      </c>
      <c r="C266" s="2" t="s">
        <v>844</v>
      </c>
      <c r="D266" s="2" t="s">
        <v>843</v>
      </c>
      <c r="E266" s="3" t="s">
        <v>845</v>
      </c>
      <c r="F266" s="4" t="s">
        <v>846</v>
      </c>
      <c r="G266" s="3"/>
      <c r="M266" s="6">
        <v>43348</v>
      </c>
      <c r="N266" s="7" t="str">
        <f t="shared" si="4"/>
        <v>Úřad pro ochranu osobních údajů
Pplk. Sochora 27, 170 00 Praha 7
Smlouva o centralizovaném zadávání uzavřena dne: 05.09.2018</v>
      </c>
    </row>
    <row r="267" spans="1:14" ht="57.6" x14ac:dyDescent="0.3">
      <c r="A267" s="1" t="s">
        <v>847</v>
      </c>
      <c r="B267" s="2" t="s">
        <v>848</v>
      </c>
      <c r="C267" s="2" t="s">
        <v>849</v>
      </c>
      <c r="D267" s="2" t="s">
        <v>122</v>
      </c>
      <c r="E267" s="3" t="s">
        <v>123</v>
      </c>
      <c r="F267" s="4" t="s">
        <v>124</v>
      </c>
      <c r="G267" s="3"/>
      <c r="M267" s="6">
        <v>43313</v>
      </c>
      <c r="N267" s="7" t="str">
        <f t="shared" si="4"/>
        <v>Výchovný ústav, středisko výchovné péče, střední škola a školní jídelna, Černovice, Jiráskova 285
Jiráskova 285, 394 94 Černovice
Smlouva o centralizovaném zadávání uzavřena dne: 01.08.2018</v>
      </c>
    </row>
    <row r="268" spans="1:14" ht="43.2" x14ac:dyDescent="0.3">
      <c r="A268" s="1" t="s">
        <v>850</v>
      </c>
      <c r="B268" s="2" t="s">
        <v>851</v>
      </c>
      <c r="C268" s="2" t="s">
        <v>852</v>
      </c>
      <c r="D268" s="2" t="s">
        <v>45</v>
      </c>
      <c r="E268" s="3" t="s">
        <v>46</v>
      </c>
      <c r="F268" s="8" t="s">
        <v>47</v>
      </c>
      <c r="G268" s="9" t="s">
        <v>48</v>
      </c>
      <c r="H268" s="8" t="s">
        <v>49</v>
      </c>
      <c r="I268" s="8"/>
      <c r="J268" s="8"/>
      <c r="K268" s="8"/>
      <c r="L268" s="8"/>
      <c r="M268" s="10">
        <v>43313</v>
      </c>
      <c r="N268" s="7" t="str">
        <f t="shared" si="4"/>
        <v>Český úřad pro zkoušení zbraní a střeliva
Jilmová 759/12, 130 00 Praha 3
Smlouva o centralizovaném zadávání uzavřena dne: 01.08.2018</v>
      </c>
    </row>
    <row r="269" spans="1:14" ht="57.6" x14ac:dyDescent="0.3">
      <c r="A269" s="1" t="s">
        <v>853</v>
      </c>
      <c r="B269" s="2" t="s">
        <v>854</v>
      </c>
      <c r="C269" s="2" t="s">
        <v>855</v>
      </c>
      <c r="D269" s="2" t="s">
        <v>122</v>
      </c>
      <c r="E269" s="3" t="s">
        <v>123</v>
      </c>
      <c r="F269" s="4" t="s">
        <v>124</v>
      </c>
      <c r="G269" s="3"/>
      <c r="M269" s="6">
        <v>43313</v>
      </c>
      <c r="N269" s="7" t="str">
        <f t="shared" si="4"/>
        <v>Výchovný ústav, dětský domov se školou, střední škola, základní škola a školní jídelna, Počátky, Horní 617
Horní 617, 394 64 Počátky
Smlouva o centralizovaném zadávání uzavřena dne: 01.08.2018</v>
      </c>
    </row>
    <row r="270" spans="1:14" ht="57.6" x14ac:dyDescent="0.3">
      <c r="A270" s="1" t="s">
        <v>856</v>
      </c>
      <c r="B270" s="2" t="s">
        <v>857</v>
      </c>
      <c r="C270" s="2" t="s">
        <v>858</v>
      </c>
      <c r="D270" s="2" t="s">
        <v>122</v>
      </c>
      <c r="E270" s="3" t="s">
        <v>123</v>
      </c>
      <c r="F270" s="4" t="s">
        <v>124</v>
      </c>
      <c r="G270" s="3"/>
      <c r="M270" s="6">
        <v>43313</v>
      </c>
      <c r="N270" s="7" t="str">
        <f t="shared" si="4"/>
        <v>Dětský domov se školou, základní škola, střední škola a školní jídelna Žlutice, Jiráskova 344
Jiráskova 344, 364 52 Žlutice
Smlouva o centralizovaném zadávání uzavřena dne: 01.08.2018</v>
      </c>
    </row>
    <row r="271" spans="1:14" ht="43.2" x14ac:dyDescent="0.3">
      <c r="A271" s="1" t="s">
        <v>859</v>
      </c>
      <c r="B271" s="2" t="s">
        <v>3</v>
      </c>
      <c r="C271" s="2" t="s">
        <v>860</v>
      </c>
      <c r="D271" s="2" t="s">
        <v>61</v>
      </c>
      <c r="E271" s="3" t="s">
        <v>62</v>
      </c>
      <c r="F271" s="4" t="s">
        <v>63</v>
      </c>
      <c r="G271" s="3"/>
      <c r="I271" s="4"/>
      <c r="J271" s="4"/>
      <c r="K271" s="4"/>
      <c r="L271" s="4"/>
      <c r="M271" s="10">
        <v>43362</v>
      </c>
      <c r="N271" s="7" t="str">
        <f t="shared" si="4"/>
        <v>Státní fond dopravní infrastruktury
Sokolovská 1955/278, 190 00 Praha 9
Smlouva o centralizovaném zadávání uzavřena dne: 19.09.2018</v>
      </c>
    </row>
    <row r="272" spans="1:14" ht="43.2" x14ac:dyDescent="0.3">
      <c r="A272" s="1" t="s">
        <v>861</v>
      </c>
      <c r="B272" s="2" t="s">
        <v>33</v>
      </c>
      <c r="C272" s="2" t="s">
        <v>641</v>
      </c>
      <c r="D272" s="2" t="s">
        <v>481</v>
      </c>
      <c r="E272" s="3" t="s">
        <v>482</v>
      </c>
      <c r="F272" s="8" t="s">
        <v>483</v>
      </c>
      <c r="G272" s="9" t="s">
        <v>484</v>
      </c>
      <c r="H272" s="4" t="s">
        <v>485</v>
      </c>
      <c r="I272" s="9"/>
      <c r="J272" s="9"/>
      <c r="K272" s="9"/>
      <c r="L272" s="9"/>
      <c r="M272" s="10">
        <v>43448</v>
      </c>
      <c r="N272" s="7" t="str">
        <f t="shared" si="4"/>
        <v>Státní fond rozvoje bydlení
Vinohradská 1896/46, 120 00 Praha 2
Smlouva o centralizovaném zadávání uzavřena dne: 14.12.2018</v>
      </c>
    </row>
    <row r="273" spans="1:14" ht="57.6" x14ac:dyDescent="0.3">
      <c r="A273" s="1" t="s">
        <v>862</v>
      </c>
      <c r="B273" s="2" t="s">
        <v>863</v>
      </c>
      <c r="C273" s="2" t="s">
        <v>864</v>
      </c>
      <c r="D273" s="2" t="s">
        <v>122</v>
      </c>
      <c r="E273" s="3" t="s">
        <v>123</v>
      </c>
      <c r="F273" s="4" t="s">
        <v>124</v>
      </c>
      <c r="G273" s="3"/>
      <c r="M273" s="6">
        <v>43313</v>
      </c>
      <c r="N273" s="7" t="str">
        <f t="shared" si="4"/>
        <v>Dětský domov se školou, základní škola a školní jídelna Chrastava, Školní 438
Školní 438, 463 31 Chrastava
Smlouva o centralizovaném zadávání uzavřena dne: 01.08.2018</v>
      </c>
    </row>
    <row r="274" spans="1:14" ht="43.2" x14ac:dyDescent="0.3">
      <c r="A274" s="1" t="s">
        <v>865</v>
      </c>
      <c r="B274" s="2" t="s">
        <v>866</v>
      </c>
      <c r="C274" s="2" t="s">
        <v>867</v>
      </c>
      <c r="D274" s="2" t="s">
        <v>20</v>
      </c>
      <c r="E274" s="3" t="s">
        <v>139</v>
      </c>
      <c r="F274" s="4" t="s">
        <v>140</v>
      </c>
      <c r="G274" s="3" t="s">
        <v>141</v>
      </c>
      <c r="H274" s="5" t="s">
        <v>142</v>
      </c>
      <c r="M274" s="6">
        <v>43440</v>
      </c>
      <c r="N274" s="7" t="str">
        <f t="shared" si="4"/>
        <v>Památník Lidice
Tokajická 152, 273 54 Lidice
Smlouva o centralizovaném zadávání uzavřena dne: 06.12.2018</v>
      </c>
    </row>
    <row r="275" spans="1:14" ht="43.2" x14ac:dyDescent="0.3">
      <c r="A275" s="1" t="s">
        <v>868</v>
      </c>
      <c r="B275" s="2" t="s">
        <v>31</v>
      </c>
      <c r="C275" s="2" t="s">
        <v>869</v>
      </c>
      <c r="D275" s="2" t="s">
        <v>84</v>
      </c>
      <c r="E275" s="3" t="s">
        <v>85</v>
      </c>
      <c r="F275" s="4" t="s">
        <v>86</v>
      </c>
      <c r="G275" s="3" t="s">
        <v>87</v>
      </c>
      <c r="H275" s="5" t="s">
        <v>88</v>
      </c>
      <c r="J275" s="5"/>
      <c r="M275" s="6">
        <v>43598</v>
      </c>
      <c r="N275" s="7" t="str">
        <f t="shared" si="4"/>
        <v>Povodí Vltavy, státní podnik
Holečkova 3178/8, 150 00 Praha 5
Smlouva o centralizovaném zadávání uzavřena dne: 13.05.2019</v>
      </c>
    </row>
    <row r="276" spans="1:14" ht="43.2" x14ac:dyDescent="0.3">
      <c r="A276" s="1" t="s">
        <v>870</v>
      </c>
      <c r="B276" s="2" t="s">
        <v>871</v>
      </c>
      <c r="C276" s="2" t="s">
        <v>872</v>
      </c>
      <c r="D276" s="2" t="s">
        <v>84</v>
      </c>
      <c r="E276" s="3" t="s">
        <v>85</v>
      </c>
      <c r="F276" s="4" t="s">
        <v>86</v>
      </c>
      <c r="G276" s="3" t="s">
        <v>87</v>
      </c>
      <c r="H276" s="5" t="s">
        <v>88</v>
      </c>
      <c r="J276" s="5"/>
      <c r="M276" s="6">
        <v>43598</v>
      </c>
      <c r="N276" s="7" t="str">
        <f t="shared" si="4"/>
        <v>Povodí Ohře, státní podnik
Bezručova 4219, 430 03 Chomutov
Smlouva o centralizovaném zadávání uzavřena dne: 13.05.2019</v>
      </c>
    </row>
    <row r="277" spans="1:14" ht="43.2" x14ac:dyDescent="0.3">
      <c r="A277" s="1" t="s">
        <v>873</v>
      </c>
      <c r="B277" s="2" t="s">
        <v>874</v>
      </c>
      <c r="C277" s="2" t="s">
        <v>875</v>
      </c>
      <c r="D277" s="2" t="s">
        <v>84</v>
      </c>
      <c r="E277" s="3" t="s">
        <v>85</v>
      </c>
      <c r="F277" s="4" t="s">
        <v>86</v>
      </c>
      <c r="G277" s="3" t="s">
        <v>87</v>
      </c>
      <c r="H277" s="5" t="s">
        <v>88</v>
      </c>
      <c r="J277" s="5"/>
      <c r="M277" s="6">
        <v>43598</v>
      </c>
      <c r="N277" s="7" t="str">
        <f t="shared" si="4"/>
        <v>Povodí Labe, státní podnik
Víta Nejedlého 951/8, 500 03 Hradec Králové
Smlouva o centralizovaném zadávání uzavřena dne: 13.05.2019</v>
      </c>
    </row>
    <row r="278" spans="1:14" ht="43.2" x14ac:dyDescent="0.3">
      <c r="A278" s="1" t="s">
        <v>876</v>
      </c>
      <c r="B278" s="2" t="s">
        <v>877</v>
      </c>
      <c r="C278" s="2" t="s">
        <v>878</v>
      </c>
      <c r="D278" s="2" t="s">
        <v>84</v>
      </c>
      <c r="E278" s="3" t="s">
        <v>85</v>
      </c>
      <c r="F278" s="4" t="s">
        <v>86</v>
      </c>
      <c r="G278" s="3" t="s">
        <v>87</v>
      </c>
      <c r="H278" s="5" t="s">
        <v>88</v>
      </c>
      <c r="J278" s="5"/>
      <c r="M278" s="6">
        <v>43598</v>
      </c>
      <c r="N278" s="7" t="str">
        <f t="shared" si="4"/>
        <v>Povodí Moravy, s.p.
Dřevařská 932/11, 602 00 Brno
Smlouva o centralizovaném zadávání uzavřena dne: 13.05.2019</v>
      </c>
    </row>
    <row r="279" spans="1:14" ht="43.2" x14ac:dyDescent="0.3">
      <c r="A279" s="1" t="s">
        <v>879</v>
      </c>
      <c r="B279" s="2" t="s">
        <v>24</v>
      </c>
      <c r="C279" s="2" t="s">
        <v>880</v>
      </c>
      <c r="D279" s="2" t="s">
        <v>84</v>
      </c>
      <c r="E279" s="3" t="s">
        <v>85</v>
      </c>
      <c r="F279" s="4" t="s">
        <v>86</v>
      </c>
      <c r="G279" s="3" t="s">
        <v>87</v>
      </c>
      <c r="H279" s="5" t="s">
        <v>88</v>
      </c>
      <c r="J279" s="5"/>
      <c r="M279" s="6">
        <v>43598</v>
      </c>
      <c r="N279" s="7" t="str">
        <f t="shared" si="4"/>
        <v>Povodí Odry, státní podnik
Varenská 3101/49, 702 00 Ostrava
Smlouva o centralizovaném zadávání uzavřena dne: 13.05.2019</v>
      </c>
    </row>
    <row r="280" spans="1:14" ht="43.2" x14ac:dyDescent="0.3">
      <c r="A280" s="1" t="s">
        <v>881</v>
      </c>
      <c r="B280" s="2" t="s">
        <v>882</v>
      </c>
      <c r="C280" s="2" t="s">
        <v>357</v>
      </c>
      <c r="D280" s="2" t="s">
        <v>61</v>
      </c>
      <c r="E280" s="3" t="s">
        <v>62</v>
      </c>
      <c r="F280" s="4" t="s">
        <v>63</v>
      </c>
      <c r="G280" s="3"/>
      <c r="I280" s="4"/>
      <c r="J280" s="4"/>
      <c r="K280" s="4"/>
      <c r="L280" s="4"/>
      <c r="M280" s="10">
        <v>43362</v>
      </c>
      <c r="N280" s="7" t="str">
        <f t="shared" si="4"/>
        <v>Centrum služeb pro silniční dopravu
nábřeží Ludvíka Svobody 1222/12, 110 15 Praha 1
Smlouva o centralizovaném zadávání uzavřena dne: 19.09.2018</v>
      </c>
    </row>
    <row r="281" spans="1:14" ht="43.2" x14ac:dyDescent="0.3">
      <c r="A281" s="1" t="s">
        <v>883</v>
      </c>
      <c r="B281" s="2" t="s">
        <v>884</v>
      </c>
      <c r="C281" s="2" t="s">
        <v>885</v>
      </c>
      <c r="D281" s="2" t="s">
        <v>61</v>
      </c>
      <c r="E281" s="3" t="s">
        <v>62</v>
      </c>
      <c r="F281" s="4" t="s">
        <v>63</v>
      </c>
      <c r="G281" s="3"/>
      <c r="I281" s="4"/>
      <c r="J281" s="4"/>
      <c r="K281" s="4"/>
      <c r="L281" s="4"/>
      <c r="M281" s="10">
        <v>43362</v>
      </c>
      <c r="N281" s="7" t="str">
        <f t="shared" si="4"/>
        <v>Ústav pro odborné zjišťování příčin leteckých nehod
Beranových 130, 199 00 Praha 18
Smlouva o centralizovaném zadávání uzavřena dne: 19.09.2018</v>
      </c>
    </row>
    <row r="282" spans="1:14" ht="43.2" x14ac:dyDescent="0.3">
      <c r="A282" s="1" t="s">
        <v>886</v>
      </c>
      <c r="B282" s="2" t="s">
        <v>887</v>
      </c>
      <c r="C282" s="2" t="s">
        <v>357</v>
      </c>
      <c r="D282" s="2" t="s">
        <v>61</v>
      </c>
      <c r="E282" s="3" t="s">
        <v>62</v>
      </c>
      <c r="F282" s="4" t="s">
        <v>63</v>
      </c>
      <c r="G282" s="3"/>
      <c r="I282" s="4"/>
      <c r="J282" s="4"/>
      <c r="K282" s="4"/>
      <c r="L282" s="4"/>
      <c r="M282" s="10">
        <v>43362</v>
      </c>
      <c r="N282" s="7" t="str">
        <f t="shared" si="4"/>
        <v>České dráhy, a.s.
nábřeží Ludvíka Svobody 1222/12, 110 15 Praha 1
Smlouva o centralizovaném zadávání uzavřena dne: 19.09.2018</v>
      </c>
    </row>
    <row r="283" spans="1:14" ht="43.2" x14ac:dyDescent="0.3">
      <c r="A283" s="1" t="s">
        <v>888</v>
      </c>
      <c r="B283" s="2" t="s">
        <v>1029</v>
      </c>
      <c r="C283" s="2" t="s">
        <v>889</v>
      </c>
      <c r="D283" s="2" t="s">
        <v>61</v>
      </c>
      <c r="E283" s="3" t="s">
        <v>62</v>
      </c>
      <c r="F283" s="4" t="s">
        <v>63</v>
      </c>
      <c r="G283" s="3"/>
      <c r="I283" s="4"/>
      <c r="J283" s="4"/>
      <c r="K283" s="4"/>
      <c r="L283" s="4"/>
      <c r="M283" s="10">
        <v>43362</v>
      </c>
      <c r="N283" s="7" t="str">
        <f t="shared" si="4"/>
        <v>Správa železniční dopravní cesty, státní organizace
Dlážděná 1003/7, 110 00 Praha 1
Smlouva o centralizovaném zadávání uzavřena dne: 19.09.2018</v>
      </c>
    </row>
    <row r="284" spans="1:14" ht="43.2" x14ac:dyDescent="0.3">
      <c r="A284" s="1" t="s">
        <v>890</v>
      </c>
      <c r="B284" s="2" t="s">
        <v>891</v>
      </c>
      <c r="C284" s="2" t="s">
        <v>892</v>
      </c>
      <c r="D284" s="2" t="s">
        <v>23</v>
      </c>
      <c r="E284" s="3" t="s">
        <v>130</v>
      </c>
      <c r="F284" s="4" t="s">
        <v>131</v>
      </c>
      <c r="G284" s="3" t="s">
        <v>132</v>
      </c>
      <c r="H284" s="5" t="s">
        <v>133</v>
      </c>
      <c r="I284" s="2" t="s">
        <v>134</v>
      </c>
      <c r="J284" s="5" t="s">
        <v>135</v>
      </c>
      <c r="M284" s="6">
        <v>43412</v>
      </c>
      <c r="N284" s="7" t="str">
        <f t="shared" si="4"/>
        <v>Krajská hygienická stanice Středočeského kraje se sídlem v Praze
Dittrichova 329/17, 128 01 Praha 2
Smlouva o centralizovaném zadávání uzavřena dne: 08.11.2018</v>
      </c>
    </row>
    <row r="285" spans="1:14" ht="43.2" x14ac:dyDescent="0.3">
      <c r="A285" s="1" t="s">
        <v>893</v>
      </c>
      <c r="B285" s="2" t="s">
        <v>894</v>
      </c>
      <c r="C285" s="2" t="s">
        <v>895</v>
      </c>
      <c r="D285" s="2" t="s">
        <v>23</v>
      </c>
      <c r="E285" s="3" t="s">
        <v>130</v>
      </c>
      <c r="F285" s="4" t="s">
        <v>131</v>
      </c>
      <c r="G285" s="3" t="s">
        <v>132</v>
      </c>
      <c r="H285" s="5" t="s">
        <v>133</v>
      </c>
      <c r="I285" s="2" t="s">
        <v>134</v>
      </c>
      <c r="J285" s="5" t="s">
        <v>135</v>
      </c>
      <c r="M285" s="6">
        <v>43412</v>
      </c>
      <c r="N285" s="7" t="str">
        <f t="shared" si="4"/>
        <v>Krajská hygienická stanice Moravskoslezského kraje se sídlem v Ostravě
Na Bělidle 724/7, 702 00 Ostrava
Smlouva o centralizovaném zadávání uzavřena dne: 08.11.2018</v>
      </c>
    </row>
    <row r="286" spans="1:14" ht="43.2" x14ac:dyDescent="0.3">
      <c r="A286" s="1" t="s">
        <v>896</v>
      </c>
      <c r="B286" s="2" t="s">
        <v>897</v>
      </c>
      <c r="C286" s="2" t="s">
        <v>898</v>
      </c>
      <c r="D286" s="2" t="s">
        <v>23</v>
      </c>
      <c r="E286" s="3" t="s">
        <v>130</v>
      </c>
      <c r="F286" s="4" t="s">
        <v>131</v>
      </c>
      <c r="G286" s="3" t="s">
        <v>132</v>
      </c>
      <c r="H286" s="5" t="s">
        <v>133</v>
      </c>
      <c r="I286" s="2" t="s">
        <v>134</v>
      </c>
      <c r="J286" s="5" t="s">
        <v>135</v>
      </c>
      <c r="M286" s="6">
        <v>43412</v>
      </c>
      <c r="N286" s="7" t="str">
        <f t="shared" si="4"/>
        <v>Krajská hygienická stanice Ústeckého kraje se sídlem v Ústí nad Labem
Moskevská 1531/15, 400 01 Ústí nad Labem
Smlouva o centralizovaném zadávání uzavřena dne: 08.11.2018</v>
      </c>
    </row>
    <row r="287" spans="1:14" ht="43.2" x14ac:dyDescent="0.3">
      <c r="A287" s="1" t="s">
        <v>899</v>
      </c>
      <c r="B287" s="2" t="s">
        <v>900</v>
      </c>
      <c r="C287" s="2" t="s">
        <v>901</v>
      </c>
      <c r="D287" s="2" t="s">
        <v>23</v>
      </c>
      <c r="E287" s="3" t="s">
        <v>130</v>
      </c>
      <c r="F287" s="4" t="s">
        <v>131</v>
      </c>
      <c r="G287" s="3" t="s">
        <v>132</v>
      </c>
      <c r="H287" s="5" t="s">
        <v>133</v>
      </c>
      <c r="I287" s="2" t="s">
        <v>134</v>
      </c>
      <c r="J287" s="5" t="s">
        <v>135</v>
      </c>
      <c r="M287" s="6">
        <v>43412</v>
      </c>
      <c r="N287" s="7" t="str">
        <f t="shared" si="4"/>
        <v>Krajská hygienická stanice Jihomoravského kraje se sídlem v Brně
Jeřábkova 1847/4, 602 00 Brno
Smlouva o centralizovaném zadávání uzavřena dne: 08.11.2018</v>
      </c>
    </row>
    <row r="288" spans="1:14" ht="57.6" x14ac:dyDescent="0.3">
      <c r="A288" s="1" t="s">
        <v>902</v>
      </c>
      <c r="B288" s="2" t="s">
        <v>903</v>
      </c>
      <c r="C288" s="2" t="s">
        <v>904</v>
      </c>
      <c r="D288" s="2" t="s">
        <v>23</v>
      </c>
      <c r="E288" s="3" t="s">
        <v>130</v>
      </c>
      <c r="F288" s="4" t="s">
        <v>131</v>
      </c>
      <c r="G288" s="3" t="s">
        <v>132</v>
      </c>
      <c r="H288" s="5" t="s">
        <v>133</v>
      </c>
      <c r="I288" s="2" t="s">
        <v>134</v>
      </c>
      <c r="J288" s="5" t="s">
        <v>135</v>
      </c>
      <c r="M288" s="6">
        <v>43412</v>
      </c>
      <c r="N288" s="7" t="str">
        <f t="shared" si="4"/>
        <v>Krajská hygienická stanice Královéhradeckého kraje se sídlem v Hradci Králové
Habrmanova 19/1, 501 01 Hradec Králové
Smlouva o centralizovaném zadávání uzavřena dne: 08.11.2018</v>
      </c>
    </row>
    <row r="289" spans="1:14" ht="43.2" x14ac:dyDescent="0.3">
      <c r="A289" s="1" t="s">
        <v>905</v>
      </c>
      <c r="B289" s="2" t="s">
        <v>906</v>
      </c>
      <c r="C289" s="2" t="s">
        <v>907</v>
      </c>
      <c r="D289" s="2" t="s">
        <v>23</v>
      </c>
      <c r="E289" s="3" t="s">
        <v>130</v>
      </c>
      <c r="F289" s="4" t="s">
        <v>131</v>
      </c>
      <c r="G289" s="3" t="s">
        <v>132</v>
      </c>
      <c r="H289" s="5" t="s">
        <v>133</v>
      </c>
      <c r="I289" s="2" t="s">
        <v>134</v>
      </c>
      <c r="J289" s="5" t="s">
        <v>135</v>
      </c>
      <c r="M289" s="6">
        <v>43412</v>
      </c>
      <c r="N289" s="7" t="str">
        <f t="shared" si="4"/>
        <v>Krajská hygienická stanice Zlínského kraje se sídlem ve Zlíně
Havlíčkovo Nábřeží 600, 760 01 Zlín
Smlouva o centralizovaném zadávání uzavřena dne: 08.11.2018</v>
      </c>
    </row>
    <row r="290" spans="1:14" ht="43.2" x14ac:dyDescent="0.3">
      <c r="A290" s="1" t="s">
        <v>908</v>
      </c>
      <c r="B290" s="2" t="s">
        <v>909</v>
      </c>
      <c r="C290" s="2" t="s">
        <v>910</v>
      </c>
      <c r="D290" s="2" t="s">
        <v>23</v>
      </c>
      <c r="E290" s="3" t="s">
        <v>130</v>
      </c>
      <c r="F290" s="4" t="s">
        <v>131</v>
      </c>
      <c r="G290" s="3" t="s">
        <v>132</v>
      </c>
      <c r="H290" s="5" t="s">
        <v>133</v>
      </c>
      <c r="I290" s="2" t="s">
        <v>134</v>
      </c>
      <c r="J290" s="5" t="s">
        <v>135</v>
      </c>
      <c r="M290" s="6">
        <v>43412</v>
      </c>
      <c r="N290" s="7" t="str">
        <f t="shared" si="4"/>
        <v>Krajská hygienická stanice Olomouckého kraje se sídlem v Olomouci
Wolkerova 74/6, 779 11 Olomouc
Smlouva o centralizovaném zadávání uzavřena dne: 08.11.2018</v>
      </c>
    </row>
    <row r="291" spans="1:14" ht="43.2" x14ac:dyDescent="0.3">
      <c r="A291" s="1" t="s">
        <v>911</v>
      </c>
      <c r="B291" s="2" t="s">
        <v>912</v>
      </c>
      <c r="C291" s="2" t="s">
        <v>913</v>
      </c>
      <c r="D291" s="2" t="s">
        <v>23</v>
      </c>
      <c r="E291" s="3" t="s">
        <v>130</v>
      </c>
      <c r="F291" s="4" t="s">
        <v>131</v>
      </c>
      <c r="G291" s="3" t="s">
        <v>132</v>
      </c>
      <c r="H291" s="5" t="s">
        <v>133</v>
      </c>
      <c r="I291" s="2" t="s">
        <v>134</v>
      </c>
      <c r="J291" s="5" t="s">
        <v>135</v>
      </c>
      <c r="M291" s="6">
        <v>43412</v>
      </c>
      <c r="N291" s="7" t="str">
        <f t="shared" si="4"/>
        <v>Hygienická stanice hlavního města Prahy se sídlem v Praze
Rytířská 404/12, 110 01 Praha 1
Smlouva o centralizovaném zadávání uzavřena dne: 08.11.2018</v>
      </c>
    </row>
    <row r="292" spans="1:14" ht="43.2" x14ac:dyDescent="0.3">
      <c r="A292" s="1" t="s">
        <v>914</v>
      </c>
      <c r="B292" s="2" t="s">
        <v>915</v>
      </c>
      <c r="C292" s="2" t="s">
        <v>916</v>
      </c>
      <c r="D292" s="2" t="s">
        <v>23</v>
      </c>
      <c r="E292" s="3" t="s">
        <v>130</v>
      </c>
      <c r="F292" s="4" t="s">
        <v>131</v>
      </c>
      <c r="G292" s="3" t="s">
        <v>132</v>
      </c>
      <c r="H292" s="5" t="s">
        <v>133</v>
      </c>
      <c r="I292" s="2" t="s">
        <v>134</v>
      </c>
      <c r="J292" s="5" t="s">
        <v>135</v>
      </c>
      <c r="M292" s="6">
        <v>43412</v>
      </c>
      <c r="N292" s="7" t="str">
        <f t="shared" si="4"/>
        <v>Krajská hygienická stanice Pardubického kraje se sídlem v Pardubicích
Mezi Mosty 1793, 530 03 Pardubice
Smlouva o centralizovaném zadávání uzavřena dne: 08.11.2018</v>
      </c>
    </row>
    <row r="293" spans="1:14" ht="43.2" x14ac:dyDescent="0.3">
      <c r="A293" s="1" t="s">
        <v>917</v>
      </c>
      <c r="B293" s="2" t="s">
        <v>918</v>
      </c>
      <c r="C293" s="2" t="s">
        <v>919</v>
      </c>
      <c r="D293" s="2" t="s">
        <v>23</v>
      </c>
      <c r="E293" s="3" t="s">
        <v>130</v>
      </c>
      <c r="F293" s="4" t="s">
        <v>131</v>
      </c>
      <c r="G293" s="3" t="s">
        <v>132</v>
      </c>
      <c r="H293" s="5" t="s">
        <v>133</v>
      </c>
      <c r="I293" s="2" t="s">
        <v>134</v>
      </c>
      <c r="J293" s="5" t="s">
        <v>135</v>
      </c>
      <c r="M293" s="6">
        <v>43412</v>
      </c>
      <c r="N293" s="7" t="str">
        <f t="shared" si="4"/>
        <v>Krajská hygienická stanice Karlovarského kraje se sídlem v Karlových Varech
Závodní 360/94, 360 21 Karlovy Vary
Smlouva o centralizovaném zadávání uzavřena dne: 08.11.2018</v>
      </c>
    </row>
    <row r="294" spans="1:14" ht="43.2" x14ac:dyDescent="0.3">
      <c r="A294" s="1" t="s">
        <v>920</v>
      </c>
      <c r="B294" s="2" t="s">
        <v>921</v>
      </c>
      <c r="C294" s="2" t="s">
        <v>922</v>
      </c>
      <c r="D294" s="2" t="s">
        <v>23</v>
      </c>
      <c r="E294" s="3" t="s">
        <v>130</v>
      </c>
      <c r="F294" s="4" t="s">
        <v>131</v>
      </c>
      <c r="G294" s="3" t="s">
        <v>132</v>
      </c>
      <c r="H294" s="5" t="s">
        <v>133</v>
      </c>
      <c r="I294" s="2" t="s">
        <v>134</v>
      </c>
      <c r="J294" s="5" t="s">
        <v>135</v>
      </c>
      <c r="M294" s="6">
        <v>43412</v>
      </c>
      <c r="N294" s="7" t="str">
        <f t="shared" si="4"/>
        <v>Krajská hygienická stanice Plzeňského kraje se sídlem v Plzni
Skrétova 1188/15, 303 22 Plzeň
Smlouva o centralizovaném zadávání uzavřena dne: 08.11.2018</v>
      </c>
    </row>
    <row r="295" spans="1:14" ht="43.2" x14ac:dyDescent="0.3">
      <c r="A295" s="1" t="s">
        <v>923</v>
      </c>
      <c r="B295" s="2" t="s">
        <v>924</v>
      </c>
      <c r="C295" s="2" t="s">
        <v>925</v>
      </c>
      <c r="D295" s="2" t="s">
        <v>23</v>
      </c>
      <c r="E295" s="3" t="s">
        <v>130</v>
      </c>
      <c r="F295" s="4" t="s">
        <v>131</v>
      </c>
      <c r="G295" s="3" t="s">
        <v>132</v>
      </c>
      <c r="H295" s="5" t="s">
        <v>133</v>
      </c>
      <c r="I295" s="2" t="s">
        <v>134</v>
      </c>
      <c r="J295" s="5" t="s">
        <v>135</v>
      </c>
      <c r="M295" s="6">
        <v>43412</v>
      </c>
      <c r="N295" s="7" t="str">
        <f t="shared" si="4"/>
        <v>Krajská hygienická stanice Libereckého kraje se sídlem v Liberci
Husova 186/64, 460 31 Liberec
Smlouva o centralizovaném zadávání uzavřena dne: 08.11.2018</v>
      </c>
    </row>
    <row r="296" spans="1:14" ht="43.2" x14ac:dyDescent="0.3">
      <c r="A296" s="1" t="s">
        <v>926</v>
      </c>
      <c r="B296" s="2" t="s">
        <v>927</v>
      </c>
      <c r="C296" s="2" t="s">
        <v>928</v>
      </c>
      <c r="D296" s="2" t="s">
        <v>23</v>
      </c>
      <c r="E296" s="3" t="s">
        <v>130</v>
      </c>
      <c r="F296" s="4" t="s">
        <v>131</v>
      </c>
      <c r="G296" s="3" t="s">
        <v>132</v>
      </c>
      <c r="H296" s="5" t="s">
        <v>133</v>
      </c>
      <c r="I296" s="2" t="s">
        <v>134</v>
      </c>
      <c r="J296" s="5" t="s">
        <v>135</v>
      </c>
      <c r="M296" s="6">
        <v>43412</v>
      </c>
      <c r="N296" s="7" t="str">
        <f t="shared" si="4"/>
        <v>Krajská hygienická stanice kraje Vysočina se sídlem v Jihlavě
Tolstého 1914/15, 586 01 Jihlava
Smlouva o centralizovaném zadávání uzavřena dne: 08.11.2018</v>
      </c>
    </row>
    <row r="297" spans="1:14" ht="57.6" x14ac:dyDescent="0.3">
      <c r="A297" s="1" t="s">
        <v>929</v>
      </c>
      <c r="B297" s="2" t="s">
        <v>930</v>
      </c>
      <c r="C297" s="2" t="s">
        <v>931</v>
      </c>
      <c r="D297" s="2" t="s">
        <v>23</v>
      </c>
      <c r="E297" s="3" t="s">
        <v>130</v>
      </c>
      <c r="F297" s="4" t="s">
        <v>131</v>
      </c>
      <c r="G297" s="3" t="s">
        <v>132</v>
      </c>
      <c r="H297" s="5" t="s">
        <v>133</v>
      </c>
      <c r="I297" s="2" t="s">
        <v>134</v>
      </c>
      <c r="J297" s="5" t="s">
        <v>135</v>
      </c>
      <c r="M297" s="6">
        <v>43412</v>
      </c>
      <c r="N297" s="7" t="str">
        <f t="shared" si="4"/>
        <v>Krajská hygienická stanice Jihočeského kraje se sídlem v Českých Budějovicích
Na Sadech 1858/25, 370 01 České Budějovice
Smlouva o centralizovaném zadávání uzavřena dne: 08.11.2018</v>
      </c>
    </row>
    <row r="298" spans="1:14" ht="43.2" x14ac:dyDescent="0.3">
      <c r="A298" s="1" t="s">
        <v>932</v>
      </c>
      <c r="B298" s="2" t="s">
        <v>933</v>
      </c>
      <c r="C298" s="2" t="s">
        <v>898</v>
      </c>
      <c r="D298" s="2" t="s">
        <v>23</v>
      </c>
      <c r="E298" s="3" t="s">
        <v>130</v>
      </c>
      <c r="F298" s="4" t="s">
        <v>131</v>
      </c>
      <c r="G298" s="3" t="s">
        <v>132</v>
      </c>
      <c r="H298" s="5" t="s">
        <v>133</v>
      </c>
      <c r="I298" s="2" t="s">
        <v>134</v>
      </c>
      <c r="J298" s="5" t="s">
        <v>135</v>
      </c>
      <c r="M298" s="6">
        <v>43412</v>
      </c>
      <c r="N298" s="7" t="str">
        <f t="shared" si="4"/>
        <v>Zdravotní ústav se sídlem v Ústí nad Labem
Moskevská 1531/15, 400 01 Ústí nad Labem
Smlouva o centralizovaném zadávání uzavřena dne: 08.11.2018</v>
      </c>
    </row>
    <row r="299" spans="1:14" ht="43.2" x14ac:dyDescent="0.3">
      <c r="A299" s="1" t="s">
        <v>934</v>
      </c>
      <c r="B299" s="2" t="s">
        <v>935</v>
      </c>
      <c r="C299" s="2" t="s">
        <v>936</v>
      </c>
      <c r="D299" s="2" t="s">
        <v>23</v>
      </c>
      <c r="E299" s="3" t="s">
        <v>130</v>
      </c>
      <c r="F299" s="4" t="s">
        <v>131</v>
      </c>
      <c r="G299" s="3" t="s">
        <v>132</v>
      </c>
      <c r="H299" s="5" t="s">
        <v>133</v>
      </c>
      <c r="I299" s="2" t="s">
        <v>134</v>
      </c>
      <c r="J299" s="5" t="s">
        <v>135</v>
      </c>
      <c r="M299" s="6">
        <v>43412</v>
      </c>
      <c r="N299" s="7" t="str">
        <f t="shared" si="4"/>
        <v>Zdravotní ústav se sídlem v Ostravě
Partyzánské náměstí 2633/7, 702 00 Ostrava
Smlouva o centralizovaném zadávání uzavřena dne: 08.11.2018</v>
      </c>
    </row>
    <row r="300" spans="1:14" ht="43.2" x14ac:dyDescent="0.3">
      <c r="A300" s="1" t="s">
        <v>937</v>
      </c>
      <c r="B300" s="2" t="s">
        <v>938</v>
      </c>
      <c r="C300" s="2" t="s">
        <v>939</v>
      </c>
      <c r="D300" s="2" t="s">
        <v>122</v>
      </c>
      <c r="E300" s="3" t="s">
        <v>123</v>
      </c>
      <c r="F300" s="4" t="s">
        <v>124</v>
      </c>
      <c r="G300" s="3"/>
      <c r="M300" s="6">
        <v>43313</v>
      </c>
      <c r="N300" s="7" t="str">
        <f t="shared" si="4"/>
        <v>Vysokoškolské sportovní centrum MŠMT ČR
Vaníčkova 1911/5, 160 17 Praha 6
Smlouva o centralizovaném zadávání uzavřena dne: 01.08.2018</v>
      </c>
    </row>
    <row r="301" spans="1:14" ht="43.2" x14ac:dyDescent="0.3">
      <c r="A301" s="1" t="s">
        <v>940</v>
      </c>
      <c r="B301" s="2" t="s">
        <v>941</v>
      </c>
      <c r="C301" s="2" t="s">
        <v>194</v>
      </c>
      <c r="D301" s="2" t="s">
        <v>23</v>
      </c>
      <c r="E301" s="3" t="s">
        <v>130</v>
      </c>
      <c r="F301" s="4" t="s">
        <v>131</v>
      </c>
      <c r="G301" s="3" t="s">
        <v>132</v>
      </c>
      <c r="H301" s="5" t="s">
        <v>133</v>
      </c>
      <c r="I301" s="2" t="s">
        <v>134</v>
      </c>
      <c r="J301" s="5" t="s">
        <v>135</v>
      </c>
      <c r="M301" s="6">
        <v>43412</v>
      </c>
      <c r="N301" s="7" t="str">
        <f t="shared" si="4"/>
        <v>Koordinační středisko transplantací
Ruská 2412/85, 100 05 Praha 10
Smlouva o centralizovaném zadávání uzavřena dne: 08.11.2018</v>
      </c>
    </row>
    <row r="302" spans="1:14" ht="43.2" x14ac:dyDescent="0.3">
      <c r="A302" s="1" t="s">
        <v>942</v>
      </c>
      <c r="B302" s="2" t="s">
        <v>943</v>
      </c>
      <c r="C302" s="2" t="s">
        <v>944</v>
      </c>
      <c r="D302" s="2" t="s">
        <v>19</v>
      </c>
      <c r="E302" s="3" t="s">
        <v>208</v>
      </c>
      <c r="F302" s="4" t="s">
        <v>209</v>
      </c>
      <c r="G302" s="3"/>
      <c r="M302" s="6">
        <v>43313</v>
      </c>
      <c r="N302" s="7" t="str">
        <f t="shared" si="4"/>
        <v>Katastrální úřad pro Olomoucký kraj
Jeremenkova 110/15, 772 11 Olomouc
Smlouva o centralizovaném zadávání uzavřena dne: 01.08.2018</v>
      </c>
    </row>
    <row r="303" spans="1:14" ht="43.2" x14ac:dyDescent="0.3">
      <c r="A303" s="1" t="s">
        <v>945</v>
      </c>
      <c r="B303" s="2" t="s">
        <v>946</v>
      </c>
      <c r="C303" s="2" t="s">
        <v>947</v>
      </c>
      <c r="D303" s="2" t="s">
        <v>19</v>
      </c>
      <c r="E303" s="3" t="s">
        <v>208</v>
      </c>
      <c r="F303" s="4" t="s">
        <v>209</v>
      </c>
      <c r="G303" s="3"/>
      <c r="M303" s="6">
        <v>43313</v>
      </c>
      <c r="N303" s="7" t="str">
        <f t="shared" si="4"/>
        <v>Katastrální úřad pro Ústecký kraj
Krčínova 797/2, 400 07 Ústí nad Labem-Neštěmice
Smlouva o centralizovaném zadávání uzavřena dne: 01.08.2018</v>
      </c>
    </row>
    <row r="304" spans="1:14" ht="43.2" x14ac:dyDescent="0.3">
      <c r="A304" s="1" t="s">
        <v>948</v>
      </c>
      <c r="B304" s="2" t="s">
        <v>17</v>
      </c>
      <c r="C304" s="2" t="s">
        <v>949</v>
      </c>
      <c r="D304" s="2" t="s">
        <v>19</v>
      </c>
      <c r="E304" s="3" t="s">
        <v>208</v>
      </c>
      <c r="F304" s="4" t="s">
        <v>209</v>
      </c>
      <c r="G304" s="3"/>
      <c r="M304" s="6">
        <v>43313</v>
      </c>
      <c r="N304" s="7" t="str">
        <f t="shared" si="4"/>
        <v>Katastrální úřad pro Zlínský kraj
třída Tomáše Bati 1565, 760 96 Zlín
Smlouva o centralizovaném zadávání uzavřena dne: 01.08.2018</v>
      </c>
    </row>
    <row r="305" spans="1:14" ht="43.2" x14ac:dyDescent="0.3">
      <c r="A305" s="1" t="s">
        <v>950</v>
      </c>
      <c r="B305" s="2" t="s">
        <v>951</v>
      </c>
      <c r="C305" s="2" t="s">
        <v>211</v>
      </c>
      <c r="D305" s="2" t="s">
        <v>19</v>
      </c>
      <c r="E305" s="3" t="s">
        <v>208</v>
      </c>
      <c r="F305" s="4" t="s">
        <v>209</v>
      </c>
      <c r="G305" s="3"/>
      <c r="M305" s="6">
        <v>43313</v>
      </c>
      <c r="N305" s="7" t="str">
        <f t="shared" si="4"/>
        <v>Katastrální úřad pro hlavní město Prahu
Pod sídlištěm 1800/9, 180 00 Praha 8
Smlouva o centralizovaném zadávání uzavřena dne: 01.08.2018</v>
      </c>
    </row>
    <row r="306" spans="1:14" ht="43.2" x14ac:dyDescent="0.3">
      <c r="A306" s="1" t="s">
        <v>952</v>
      </c>
      <c r="B306" s="2" t="s">
        <v>13</v>
      </c>
      <c r="C306" s="2" t="s">
        <v>953</v>
      </c>
      <c r="D306" s="2" t="s">
        <v>19</v>
      </c>
      <c r="E306" s="3" t="s">
        <v>208</v>
      </c>
      <c r="F306" s="4" t="s">
        <v>209</v>
      </c>
      <c r="G306" s="3"/>
      <c r="M306" s="6">
        <v>43313</v>
      </c>
      <c r="N306" s="7" t="str">
        <f t="shared" si="4"/>
        <v>Katastrální úřad pro Karlovarský kraj
Sokolovská 875/167, 360 05 Karlovy Vary
Smlouva o centralizovaném zadávání uzavřena dne: 01.08.2018</v>
      </c>
    </row>
    <row r="307" spans="1:14" ht="43.2" x14ac:dyDescent="0.3">
      <c r="A307" s="1" t="s">
        <v>954</v>
      </c>
      <c r="B307" s="2" t="s">
        <v>14</v>
      </c>
      <c r="C307" s="2" t="s">
        <v>955</v>
      </c>
      <c r="D307" s="2" t="s">
        <v>19</v>
      </c>
      <c r="E307" s="3" t="s">
        <v>208</v>
      </c>
      <c r="F307" s="4" t="s">
        <v>209</v>
      </c>
      <c r="G307" s="3"/>
      <c r="M307" s="6">
        <v>43313</v>
      </c>
      <c r="N307" s="7" t="str">
        <f t="shared" si="4"/>
        <v>Katastrální úřad pro Královéhradecký kraj
Collinova 481, 500 03 Hradec Králové
Smlouva o centralizovaném zadávání uzavřena dne: 01.08.2018</v>
      </c>
    </row>
    <row r="308" spans="1:14" ht="43.2" x14ac:dyDescent="0.3">
      <c r="A308" s="11" t="s">
        <v>956</v>
      </c>
      <c r="B308" s="3" t="s">
        <v>957</v>
      </c>
      <c r="C308" s="3" t="s">
        <v>958</v>
      </c>
      <c r="D308" s="3" t="s">
        <v>53</v>
      </c>
      <c r="E308" s="3" t="s">
        <v>959</v>
      </c>
      <c r="F308" s="8" t="s">
        <v>960</v>
      </c>
      <c r="G308" s="9" t="s">
        <v>961</v>
      </c>
      <c r="H308" s="8" t="s">
        <v>962</v>
      </c>
      <c r="I308" s="8"/>
      <c r="J308" s="8"/>
      <c r="K308" s="8"/>
      <c r="L308" s="8"/>
      <c r="M308" s="10">
        <v>43154</v>
      </c>
      <c r="N308" s="7" t="str">
        <f t="shared" si="4"/>
        <v>Generální ředitelství cel
Budějovická 1387/7, 140 96 Praha 4
Smlouva o centralizovaném zadávání uzavřena dne: 23.02.2018</v>
      </c>
    </row>
    <row r="309" spans="1:14" ht="43.2" x14ac:dyDescent="0.3">
      <c r="A309" s="1" t="s">
        <v>963</v>
      </c>
      <c r="B309" s="2" t="s">
        <v>964</v>
      </c>
      <c r="C309" s="2" t="s">
        <v>965</v>
      </c>
      <c r="D309" s="2" t="s">
        <v>20</v>
      </c>
      <c r="E309" s="3" t="s">
        <v>139</v>
      </c>
      <c r="F309" s="4" t="s">
        <v>140</v>
      </c>
      <c r="G309" s="3" t="s">
        <v>141</v>
      </c>
      <c r="H309" s="5" t="s">
        <v>142</v>
      </c>
      <c r="M309" s="6">
        <v>43440</v>
      </c>
      <c r="N309" s="7" t="str">
        <f t="shared" si="4"/>
        <v>Muzeum romské kultury
Bratislavská 67/246, 602 00 Brno
Smlouva o centralizovaném zadávání uzavřena dne: 06.12.2018</v>
      </c>
    </row>
    <row r="310" spans="1:14" ht="43.2" x14ac:dyDescent="0.3">
      <c r="A310" s="1" t="s">
        <v>966</v>
      </c>
      <c r="B310" s="2" t="s">
        <v>967</v>
      </c>
      <c r="C310" s="2" t="s">
        <v>99</v>
      </c>
      <c r="D310" s="2" t="s">
        <v>84</v>
      </c>
      <c r="E310" s="3" t="s">
        <v>85</v>
      </c>
      <c r="F310" s="4" t="s">
        <v>86</v>
      </c>
      <c r="G310" s="3" t="s">
        <v>87</v>
      </c>
      <c r="H310" s="5" t="s">
        <v>88</v>
      </c>
      <c r="J310" s="5"/>
      <c r="M310" s="6">
        <v>43598</v>
      </c>
      <c r="N310" s="7" t="str">
        <f t="shared" si="4"/>
        <v>Zařízení služeb MZe s.p.o.
Těšnov 65/17, 110 00 Praha 1
Smlouva o centralizovaném zadávání uzavřena dne: 13.05.2019</v>
      </c>
    </row>
    <row r="311" spans="1:14" ht="43.2" x14ac:dyDescent="0.3">
      <c r="A311" s="1" t="s">
        <v>968</v>
      </c>
      <c r="B311" s="2" t="s">
        <v>969</v>
      </c>
      <c r="C311" s="2" t="s">
        <v>970</v>
      </c>
      <c r="D311" s="2" t="s">
        <v>84</v>
      </c>
      <c r="E311" s="3" t="s">
        <v>85</v>
      </c>
      <c r="F311" s="4" t="s">
        <v>86</v>
      </c>
      <c r="G311" s="3" t="s">
        <v>87</v>
      </c>
      <c r="H311" s="5" t="s">
        <v>88</v>
      </c>
      <c r="J311" s="5"/>
      <c r="M311" s="6">
        <v>43598</v>
      </c>
      <c r="N311" s="7" t="str">
        <f t="shared" si="4"/>
        <v>Zemský hřebčinec Písek s.p.o.
U Hřebčince 479, 397 01 Písek
Smlouva o centralizovaném zadávání uzavřena dne: 13.05.2019</v>
      </c>
    </row>
    <row r="312" spans="1:14" ht="43.2" x14ac:dyDescent="0.3">
      <c r="A312" s="1" t="s">
        <v>971</v>
      </c>
      <c r="B312" s="2" t="s">
        <v>972</v>
      </c>
      <c r="C312" s="2" t="s">
        <v>973</v>
      </c>
      <c r="D312" s="2" t="s">
        <v>84</v>
      </c>
      <c r="E312" s="3" t="s">
        <v>85</v>
      </c>
      <c r="F312" s="4" t="s">
        <v>86</v>
      </c>
      <c r="G312" s="3" t="s">
        <v>87</v>
      </c>
      <c r="H312" s="5" t="s">
        <v>88</v>
      </c>
      <c r="J312" s="5"/>
      <c r="M312" s="6">
        <v>43598</v>
      </c>
      <c r="N312" s="7" t="str">
        <f t="shared" si="4"/>
        <v>Zemský hřebčinec Tlumačov, s.p.o.
Dolní 115, 763 62 Tlumačov
Smlouva o centralizovaném zadávání uzavřena dne: 13.05.2019</v>
      </c>
    </row>
    <row r="313" spans="1:14" ht="43.2" x14ac:dyDescent="0.3">
      <c r="A313" s="1" t="s">
        <v>974</v>
      </c>
      <c r="B313" s="2" t="s">
        <v>975</v>
      </c>
      <c r="C313" s="2" t="s">
        <v>118</v>
      </c>
      <c r="D313" s="2" t="s">
        <v>45</v>
      </c>
      <c r="E313" s="3" t="s">
        <v>46</v>
      </c>
      <c r="F313" s="8" t="s">
        <v>47</v>
      </c>
      <c r="G313" s="9" t="s">
        <v>48</v>
      </c>
      <c r="H313" s="8" t="s">
        <v>49</v>
      </c>
      <c r="I313" s="8"/>
      <c r="J313" s="8"/>
      <c r="K313" s="8"/>
      <c r="L313" s="8"/>
      <c r="M313" s="10">
        <v>43313</v>
      </c>
      <c r="N313" s="7" t="str">
        <f t="shared" si="4"/>
        <v>Agentura pro podporu podnikání a investic CzechInvest
Štěpánská 567/15, 120 00 Praha 2
Smlouva o centralizovaném zadávání uzavřena dne: 01.08.2018</v>
      </c>
    </row>
    <row r="314" spans="1:14" ht="43.2" x14ac:dyDescent="0.3">
      <c r="A314" s="1" t="s">
        <v>976</v>
      </c>
      <c r="B314" s="2" t="s">
        <v>977</v>
      </c>
      <c r="C314" s="2" t="s">
        <v>978</v>
      </c>
      <c r="D314" s="2" t="s">
        <v>122</v>
      </c>
      <c r="E314" s="3" t="s">
        <v>123</v>
      </c>
      <c r="F314" s="4" t="s">
        <v>124</v>
      </c>
      <c r="G314" s="3"/>
      <c r="M314" s="6">
        <v>43313</v>
      </c>
      <c r="N314" s="7" t="str">
        <f t="shared" si="4"/>
        <v>Centrum pro zjišťování výsledků vzdělávání
Jankovcova 933/63, 170 00 Praha 7
Smlouva o centralizovaném zadávání uzavřena dne: 01.08.2018</v>
      </c>
    </row>
    <row r="315" spans="1:14" ht="43.2" x14ac:dyDescent="0.3">
      <c r="A315" s="1" t="s">
        <v>979</v>
      </c>
      <c r="B315" s="2" t="s">
        <v>980</v>
      </c>
      <c r="C315" s="2" t="s">
        <v>981</v>
      </c>
      <c r="D315" s="2" t="s">
        <v>84</v>
      </c>
      <c r="E315" s="3" t="s">
        <v>85</v>
      </c>
      <c r="F315" s="4" t="s">
        <v>86</v>
      </c>
      <c r="G315" s="3" t="s">
        <v>87</v>
      </c>
      <c r="H315" s="5" t="s">
        <v>88</v>
      </c>
      <c r="J315" s="5"/>
      <c r="M315" s="6">
        <v>43598</v>
      </c>
      <c r="N315" s="7" t="str">
        <f t="shared" si="4"/>
        <v>Národní hřebčín Kladruby nad Labem
Kladruby nad Labem 1, 533 14 Kladruby nad Labem
Smlouva o centralizovaném zadávání uzavřena dne: 13.05.2019</v>
      </c>
    </row>
    <row r="316" spans="1:14" ht="43.2" x14ac:dyDescent="0.3">
      <c r="A316" s="11" t="s">
        <v>982</v>
      </c>
      <c r="B316" s="3" t="s">
        <v>0</v>
      </c>
      <c r="C316" s="3" t="s">
        <v>983</v>
      </c>
      <c r="D316" s="3" t="s">
        <v>53</v>
      </c>
      <c r="E316" s="3" t="s">
        <v>984</v>
      </c>
      <c r="F316" s="8" t="s">
        <v>985</v>
      </c>
      <c r="G316" s="9" t="s">
        <v>986</v>
      </c>
      <c r="H316" s="8" t="s">
        <v>987</v>
      </c>
      <c r="I316" s="12" t="s">
        <v>988</v>
      </c>
      <c r="J316" s="8" t="s">
        <v>989</v>
      </c>
      <c r="K316" s="12" t="s">
        <v>990</v>
      </c>
      <c r="L316" s="8" t="s">
        <v>991</v>
      </c>
      <c r="M316" s="10">
        <v>43154</v>
      </c>
      <c r="N316" s="7" t="str">
        <f t="shared" si="4"/>
        <v>Generální finanční ředitelství
Lazarská 15/7, 117 22 Praha 1
Smlouva o centralizovaném zadávání uzavřena dne: 23.02.2018</v>
      </c>
    </row>
    <row r="317" spans="1:14" ht="43.2" x14ac:dyDescent="0.3">
      <c r="A317" s="1" t="s">
        <v>992</v>
      </c>
      <c r="B317" s="2" t="s">
        <v>993</v>
      </c>
      <c r="C317" s="2" t="s">
        <v>994</v>
      </c>
      <c r="D317" s="2" t="s">
        <v>78</v>
      </c>
      <c r="E317" s="3" t="s">
        <v>79</v>
      </c>
      <c r="F317" s="4" t="s">
        <v>80</v>
      </c>
      <c r="G317" s="3"/>
      <c r="M317" s="6">
        <v>43440</v>
      </c>
      <c r="N317" s="7" t="str">
        <f t="shared" si="4"/>
        <v>Úřad práce České republiky
Dobrovského 1278/25, 170 00 Praha
Smlouva o centralizovaném zadávání uzavřena dne: 06.12.2018</v>
      </c>
    </row>
    <row r="318" spans="1:14" ht="43.2" x14ac:dyDescent="0.3">
      <c r="A318" s="1" t="s">
        <v>995</v>
      </c>
      <c r="B318" s="2" t="s">
        <v>996</v>
      </c>
      <c r="C318" s="2" t="s">
        <v>997</v>
      </c>
      <c r="D318" s="2" t="s">
        <v>53</v>
      </c>
      <c r="E318" s="3" t="s">
        <v>998</v>
      </c>
      <c r="F318" s="5" t="s">
        <v>999</v>
      </c>
      <c r="G318" s="3"/>
      <c r="I318" s="5"/>
      <c r="J318" s="5"/>
      <c r="K318" s="5"/>
      <c r="L318" s="5"/>
      <c r="M318" s="6">
        <v>43154</v>
      </c>
      <c r="N318" s="7" t="str">
        <f t="shared" si="4"/>
        <v>Kancelář finančního arbitra
Legerova 1581/69, 110 00 Praha 1
Smlouva o centralizovaném zadávání uzavřena dne: 23.02.2018</v>
      </c>
    </row>
    <row r="319" spans="1:14" ht="43.2" x14ac:dyDescent="0.3">
      <c r="A319" s="1" t="s">
        <v>1000</v>
      </c>
      <c r="B319" s="2" t="s">
        <v>1001</v>
      </c>
      <c r="C319" s="2" t="s">
        <v>1002</v>
      </c>
      <c r="D319" s="2" t="s">
        <v>61</v>
      </c>
      <c r="E319" s="3" t="s">
        <v>62</v>
      </c>
      <c r="F319" s="4" t="s">
        <v>63</v>
      </c>
      <c r="G319" s="3"/>
      <c r="I319" s="4"/>
      <c r="J319" s="4"/>
      <c r="K319" s="4"/>
      <c r="L319" s="4"/>
      <c r="M319" s="10">
        <v>43362</v>
      </c>
      <c r="N319" s="7" t="str">
        <f t="shared" si="4"/>
        <v>Drážní inspekce
Těšnov 1163/5, 110 00 Praha 1
Smlouva o centralizovaném zadávání uzavřena dne: 19.09.2018</v>
      </c>
    </row>
    <row r="320" spans="1:14" ht="43.2" x14ac:dyDescent="0.3">
      <c r="A320" s="1" t="s">
        <v>1003</v>
      </c>
      <c r="B320" s="2" t="s">
        <v>1004</v>
      </c>
      <c r="C320" s="2" t="s">
        <v>1005</v>
      </c>
      <c r="D320" s="2" t="s">
        <v>23</v>
      </c>
      <c r="E320" s="3" t="s">
        <v>130</v>
      </c>
      <c r="F320" s="4" t="s">
        <v>131</v>
      </c>
      <c r="G320" s="3" t="s">
        <v>132</v>
      </c>
      <c r="H320" s="5" t="s">
        <v>133</v>
      </c>
      <c r="I320" s="2" t="s">
        <v>134</v>
      </c>
      <c r="J320" s="5" t="s">
        <v>135</v>
      </c>
      <c r="M320" s="6">
        <v>43412</v>
      </c>
      <c r="N320" s="7" t="str">
        <f t="shared" si="4"/>
        <v>Státní zdravotní ústav
Šrobárova 48/49, 102 41 Praha 10
Smlouva o centralizovaném zadávání uzavřena dne: 08.11.2018</v>
      </c>
    </row>
    <row r="321" spans="1:14" ht="43.2" x14ac:dyDescent="0.3">
      <c r="A321" s="1" t="s">
        <v>1006</v>
      </c>
      <c r="B321" s="2" t="s">
        <v>1007</v>
      </c>
      <c r="C321" s="2" t="s">
        <v>1008</v>
      </c>
      <c r="D321" s="2" t="s">
        <v>84</v>
      </c>
      <c r="E321" s="3" t="s">
        <v>85</v>
      </c>
      <c r="F321" s="4" t="s">
        <v>86</v>
      </c>
      <c r="G321" s="3" t="s">
        <v>87</v>
      </c>
      <c r="H321" s="5" t="s">
        <v>88</v>
      </c>
      <c r="J321" s="5"/>
      <c r="M321" s="6">
        <v>43598</v>
      </c>
      <c r="N321" s="7" t="str">
        <f t="shared" si="4"/>
        <v>Státní zemědělská a potravinářská inspekce
Květná 504/15, 603 00 Brno
Smlouva o centralizovaném zadávání uzavřena dne: 13.05.2019</v>
      </c>
    </row>
    <row r="322" spans="1:14" ht="43.2" x14ac:dyDescent="0.3">
      <c r="A322" s="1" t="s">
        <v>1009</v>
      </c>
      <c r="B322" s="2" t="s">
        <v>1010</v>
      </c>
      <c r="C322" s="2" t="s">
        <v>1011</v>
      </c>
      <c r="D322" s="2" t="s">
        <v>20</v>
      </c>
      <c r="E322" s="3" t="s">
        <v>139</v>
      </c>
      <c r="F322" s="4" t="s">
        <v>140</v>
      </c>
      <c r="G322" s="3" t="s">
        <v>141</v>
      </c>
      <c r="H322" s="5" t="s">
        <v>142</v>
      </c>
      <c r="M322" s="6">
        <v>43440</v>
      </c>
      <c r="N322" s="7" t="str">
        <f t="shared" ref="N322:N328" si="5">CONCATENATE(B322,"
",C322,"
Smlouva o centralizovaném zadávání uzavřena dne: ",TEXT(M322,"DD.MM.RRRR"))</f>
        <v>Národní památkový ústav
Valdštejnské náměstí 162/3, 118 01 Praha 1
Smlouva o centralizovaném zadávání uzavřena dne: 06.12.2018</v>
      </c>
    </row>
    <row r="323" spans="1:14" ht="43.2" x14ac:dyDescent="0.3">
      <c r="A323" s="1" t="s">
        <v>1012</v>
      </c>
      <c r="B323" s="2" t="s">
        <v>1013</v>
      </c>
      <c r="C323" s="2" t="s">
        <v>1014</v>
      </c>
      <c r="D323" s="2" t="s">
        <v>78</v>
      </c>
      <c r="E323" s="3" t="s">
        <v>79</v>
      </c>
      <c r="F323" s="4" t="s">
        <v>80</v>
      </c>
      <c r="G323" s="3"/>
      <c r="M323" s="6">
        <v>43440</v>
      </c>
      <c r="N323" s="7" t="str">
        <f t="shared" si="5"/>
        <v>Státní úřad inspekce práce
Kolářská 451/13, 746 01 Opava
Smlouva o centralizovaném zadávání uzavřena dne: 06.12.2018</v>
      </c>
    </row>
    <row r="324" spans="1:14" ht="43.2" x14ac:dyDescent="0.3">
      <c r="A324" s="1" t="s">
        <v>1015</v>
      </c>
      <c r="B324" s="2" t="s">
        <v>1016</v>
      </c>
      <c r="C324" s="2" t="s">
        <v>1017</v>
      </c>
      <c r="D324" s="2" t="s">
        <v>28</v>
      </c>
      <c r="E324" s="3" t="s">
        <v>105</v>
      </c>
      <c r="F324" s="4" t="s">
        <v>106</v>
      </c>
      <c r="G324" s="3"/>
      <c r="M324" s="6">
        <v>43313</v>
      </c>
      <c r="N324" s="7" t="str">
        <f t="shared" si="5"/>
        <v>Správa jeskyní České republiky
Květnové náměstí 3, 252 43 Průhonice
Smlouva o centralizovaném zadávání uzavřena dne: 01.08.2018</v>
      </c>
    </row>
    <row r="325" spans="1:14" ht="43.2" x14ac:dyDescent="0.3">
      <c r="A325" s="1" t="s">
        <v>1018</v>
      </c>
      <c r="B325" s="2" t="s">
        <v>1019</v>
      </c>
      <c r="C325" s="2" t="s">
        <v>1020</v>
      </c>
      <c r="D325" s="2" t="s">
        <v>84</v>
      </c>
      <c r="E325" s="3" t="s">
        <v>85</v>
      </c>
      <c r="F325" s="4" t="s">
        <v>86</v>
      </c>
      <c r="G325" s="3" t="s">
        <v>87</v>
      </c>
      <c r="H325" s="5" t="s">
        <v>88</v>
      </c>
      <c r="J325" s="5"/>
      <c r="M325" s="6">
        <v>43598</v>
      </c>
      <c r="N325" s="7" t="str">
        <f t="shared" si="5"/>
        <v>Národní zemědělské muzeum, s.p.o.
Kostelní 1300/44, 170 00 Praha 7
Smlouva o centralizovaném zadávání uzavřena dne: 13.05.2019</v>
      </c>
    </row>
    <row r="326" spans="1:14" ht="43.2" x14ac:dyDescent="0.3">
      <c r="A326" s="1" t="s">
        <v>1021</v>
      </c>
      <c r="B326" s="2" t="s">
        <v>1022</v>
      </c>
      <c r="C326" s="2" t="s">
        <v>1023</v>
      </c>
      <c r="D326" s="2" t="s">
        <v>20</v>
      </c>
      <c r="E326" s="3" t="s">
        <v>139</v>
      </c>
      <c r="F326" s="4" t="s">
        <v>140</v>
      </c>
      <c r="G326" s="3" t="s">
        <v>141</v>
      </c>
      <c r="H326" s="5" t="s">
        <v>142</v>
      </c>
      <c r="M326" s="6">
        <v>43440</v>
      </c>
      <c r="N326" s="7" t="str">
        <f t="shared" si="5"/>
        <v>Muzeum umění Olomouc
Denisova 824/47, 771 11 Olomouc
Smlouva o centralizovaném zadávání uzavřena dne: 06.12.2018</v>
      </c>
    </row>
    <row r="327" spans="1:14" ht="43.2" x14ac:dyDescent="0.3">
      <c r="A327" s="1" t="s">
        <v>1024</v>
      </c>
      <c r="B327" s="2" t="s">
        <v>1025</v>
      </c>
      <c r="C327" s="2" t="s">
        <v>1026</v>
      </c>
      <c r="D327" s="2" t="s">
        <v>122</v>
      </c>
      <c r="E327" s="3" t="s">
        <v>123</v>
      </c>
      <c r="F327" s="4" t="s">
        <v>124</v>
      </c>
      <c r="G327" s="3"/>
      <c r="M327" s="6">
        <v>43313</v>
      </c>
      <c r="N327" s="7" t="str">
        <f t="shared" si="5"/>
        <v>Dětský domov se školou a základní škola, Ostrava - Kunčice, Jeseninova 4
Jeseninova 31/4, 719 00 Ostrava - Kunčice
Smlouva o centralizovaném zadávání uzavřena dne: 01.08.2018</v>
      </c>
    </row>
    <row r="328" spans="1:14" ht="57.6" x14ac:dyDescent="0.3">
      <c r="A328" s="1" t="s">
        <v>1027</v>
      </c>
      <c r="B328" s="2" t="s">
        <v>11</v>
      </c>
      <c r="C328" s="2" t="s">
        <v>1028</v>
      </c>
      <c r="D328" s="2" t="s">
        <v>122</v>
      </c>
      <c r="E328" s="3" t="s">
        <v>123</v>
      </c>
      <c r="F328" s="4" t="s">
        <v>124</v>
      </c>
      <c r="G328" s="3"/>
      <c r="M328" s="6">
        <v>43313</v>
      </c>
      <c r="N328" s="7" t="str">
        <f t="shared" si="5"/>
        <v>Zařízení pro děti - cizince, diagnostický ústav, středisko výchovné péče a základní škola, Praha 5, Radlická 30
Radlická 795/30, 150 00 Praha 5
Smlouva o centralizovaném zadávání uzavřena dne: 01.08.2018</v>
      </c>
    </row>
  </sheetData>
  <hyperlinks>
    <hyperlink ref="H316" r:id="rId1" xr:uid="{00000000-0004-0000-0200-000000000000}"/>
    <hyperlink ref="H308" r:id="rId2" xr:uid="{00000000-0004-0000-0200-000001000000}"/>
    <hyperlink ref="F318" r:id="rId3" xr:uid="{00000000-0004-0000-0200-000002000000}"/>
    <hyperlink ref="F138" r:id="rId4" xr:uid="{00000000-0004-0000-0200-000003000000}"/>
    <hyperlink ref="F3" r:id="rId5" xr:uid="{00000000-0004-0000-0200-000004000000}"/>
    <hyperlink ref="F261" r:id="rId6" xr:uid="{00000000-0004-0000-0200-000005000000}"/>
    <hyperlink ref="F258" r:id="rId7" xr:uid="{00000000-0004-0000-0200-000006000000}"/>
    <hyperlink ref="F175" r:id="rId8" xr:uid="{00000000-0004-0000-0200-000007000000}"/>
    <hyperlink ref="F10:F24" r:id="rId9" display="e.mikulova@mdcr.cz" xr:uid="{00000000-0004-0000-0200-000008000000}"/>
    <hyperlink ref="F257" r:id="rId10" xr:uid="{00000000-0004-0000-0200-000009000000}"/>
    <hyperlink ref="F316" r:id="rId11" xr:uid="{00000000-0004-0000-0200-00000A000000}"/>
    <hyperlink ref="J316" r:id="rId12" xr:uid="{00000000-0004-0000-0200-00000B000000}"/>
    <hyperlink ref="L316" r:id="rId13" xr:uid="{00000000-0004-0000-0200-00000C000000}"/>
    <hyperlink ref="F143" r:id="rId14" xr:uid="{00000000-0004-0000-0200-00000D000000}"/>
    <hyperlink ref="F7" r:id="rId15" xr:uid="{00000000-0004-0000-0200-00000E000000}"/>
    <hyperlink ref="F308" r:id="rId16" xr:uid="{00000000-0004-0000-0200-00000F000000}"/>
    <hyperlink ref="H257" r:id="rId17" xr:uid="{00000000-0004-0000-0200-000010000000}"/>
    <hyperlink ref="H139" r:id="rId18" xr:uid="{00000000-0004-0000-0200-000011000000}"/>
    <hyperlink ref="H195" r:id="rId19" xr:uid="{00000000-0004-0000-0200-000012000000}"/>
    <hyperlink ref="H218" r:id="rId20" xr:uid="{00000000-0004-0000-0200-000013000000}"/>
    <hyperlink ref="H272" r:id="rId21" xr:uid="{00000000-0004-0000-0200-000014000000}"/>
    <hyperlink ref="F26:F29" r:id="rId22" display="radmila.outla@mmr.cz" xr:uid="{00000000-0004-0000-0200-000015000000}"/>
    <hyperlink ref="H175" r:id="rId23" xr:uid="{00000000-0004-0000-0200-000016000000}"/>
    <hyperlink ref="F31:F43" r:id="rId24" display="kakrda@mpo.cz" xr:uid="{00000000-0004-0000-0200-000017000000}"/>
    <hyperlink ref="F32" r:id="rId25" xr:uid="{00000000-0004-0000-0200-000018000000}"/>
    <hyperlink ref="H32" r:id="rId26" xr:uid="{00000000-0004-0000-0200-000019000000}"/>
    <hyperlink ref="F45:F74" r:id="rId27" display="marcel.uchytil@mkcr.cz" xr:uid="{00000000-0004-0000-0200-00001A000000}"/>
    <hyperlink ref="F213" r:id="rId28" xr:uid="{00000000-0004-0000-0200-00001B000000}"/>
    <hyperlink ref="H213" r:id="rId29" xr:uid="{00000000-0004-0000-0200-00001C000000}"/>
    <hyperlink ref="F76:F84" r:id="rId30" display="richard.vitek@army.cz" xr:uid="{00000000-0004-0000-0200-00001D000000}"/>
    <hyperlink ref="H76:H84" r:id="rId31" display="pavel.balvin@army.cz" xr:uid="{00000000-0004-0000-0200-00001E000000}"/>
    <hyperlink ref="F102" r:id="rId32" xr:uid="{00000000-0004-0000-0200-00001F000000}"/>
    <hyperlink ref="F86:F98" r:id="rId33" display="david.novak@mpsv.cz" xr:uid="{00000000-0004-0000-0200-000020000000}"/>
    <hyperlink ref="F21" r:id="rId34" xr:uid="{00000000-0004-0000-0200-000021000000}"/>
    <hyperlink ref="F100:F103" r:id="rId35" display="lucie.kralikova@msmt.cz" xr:uid="{00000000-0004-0000-0200-000022000000}"/>
    <hyperlink ref="F44" r:id="rId36" xr:uid="{00000000-0004-0000-0200-000023000000}"/>
    <hyperlink ref="H44" r:id="rId37" xr:uid="{00000000-0004-0000-0200-000024000000}"/>
    <hyperlink ref="F181:F195" r:id="rId38" display="martin.pohl@mzcr.cz" xr:uid="{00000000-0004-0000-0200-000025000000}"/>
    <hyperlink ref="H181:H195" r:id="rId39" display="jan.bacina@mzcr.cz" xr:uid="{00000000-0004-0000-0200-000026000000}"/>
    <hyperlink ref="J181:J195" r:id="rId40" display="vaclav.tuma@mzrc.cz" xr:uid="{00000000-0004-0000-0200-000027000000}"/>
    <hyperlink ref="F196:F210" r:id="rId41" display="martin.pohl@mzcr.cz" xr:uid="{00000000-0004-0000-0200-000028000000}"/>
    <hyperlink ref="H196:H210" r:id="rId42" display="jan.bacina@mzcr.cz" xr:uid="{00000000-0004-0000-0200-000029000000}"/>
    <hyperlink ref="J196:J210" r:id="rId43" display="vaclav.tuma@mzrc.cz" xr:uid="{00000000-0004-0000-0200-00002A000000}"/>
    <hyperlink ref="F211:F219" r:id="rId44" display="martin.pohl@mzcr.cz" xr:uid="{00000000-0004-0000-0200-00002B000000}"/>
    <hyperlink ref="F128" r:id="rId45" xr:uid="{00000000-0004-0000-0200-00002C000000}"/>
    <hyperlink ref="H211:H220" r:id="rId46" display="jan.bacina@mzcr.cz" xr:uid="{00000000-0004-0000-0200-00002D000000}"/>
    <hyperlink ref="J211:J220" r:id="rId47" display="vaclav.tuma@mzrc.cz" xr:uid="{00000000-0004-0000-0200-00002E000000}"/>
    <hyperlink ref="F221:F223" r:id="rId48" display="martin.pohl@mzcr.cz" xr:uid="{00000000-0004-0000-0200-00002F000000}"/>
    <hyperlink ref="H221:H223" r:id="rId49" display="jan.bacina@mzcr.cz" xr:uid="{00000000-0004-0000-0200-000030000000}"/>
    <hyperlink ref="J221:J223" r:id="rId50" display="vaclav.tuma@mzrc.cz" xr:uid="{00000000-0004-0000-0200-000031000000}"/>
    <hyperlink ref="F224:F247" r:id="rId51" display="martin.pohl@mzcr.cz" xr:uid="{00000000-0004-0000-0200-000032000000}"/>
    <hyperlink ref="H224:H245" r:id="rId52" display="jan.bacina@mzcr.cz" xr:uid="{00000000-0004-0000-0200-000033000000}"/>
    <hyperlink ref="H285" r:id="rId53" xr:uid="{00000000-0004-0000-0200-000034000000}"/>
    <hyperlink ref="J224:J246" r:id="rId54" display="vaclav.tuma@mzrc.cz" xr:uid="{00000000-0004-0000-0200-000035000000}"/>
    <hyperlink ref="H289" r:id="rId55" xr:uid="{00000000-0004-0000-0200-000036000000}"/>
    <hyperlink ref="F320" r:id="rId56" xr:uid="{00000000-0004-0000-0200-000037000000}"/>
    <hyperlink ref="H320" r:id="rId57" xr:uid="{00000000-0004-0000-0200-000038000000}"/>
    <hyperlink ref="F13" r:id="rId58" xr:uid="{00000000-0004-0000-0200-000039000000}"/>
    <hyperlink ref="H13" r:id="rId59" xr:uid="{00000000-0004-0000-0200-00003A000000}"/>
    <hyperlink ref="F250:F268" r:id="rId60" display="pavel.brokes@mze.cz" xr:uid="{00000000-0004-0000-0200-00003B000000}"/>
    <hyperlink ref="H250:H268" r:id="rId61" display="pavel.broum@mze.cz" xr:uid="{00000000-0004-0000-0200-00003C000000}"/>
    <hyperlink ref="F269:F285" r:id="rId62" display="pavel.brokes@mze.cz" xr:uid="{00000000-0004-0000-0200-00003D000000}"/>
    <hyperlink ref="H269:H285" r:id="rId63" display="pavel.broum@mze.cz" xr:uid="{00000000-0004-0000-0200-00003E000000}"/>
    <hyperlink ref="J269:J285" r:id="rId64" display="vaclav.tuma@mzrc.cz" xr:uid="{00000000-0004-0000-0200-00003F000000}"/>
    <hyperlink ref="F83" r:id="rId65" xr:uid="{00000000-0004-0000-0200-000040000000}"/>
    <hyperlink ref="F287:F299" r:id="rId66" display="karolina.cermakova@mzp.cz" xr:uid="{00000000-0004-0000-0200-000041000000}"/>
    <hyperlink ref="F6" r:id="rId67" xr:uid="{00000000-0004-0000-0200-000042000000}"/>
    <hyperlink ref="H6" r:id="rId68" xr:uid="{00000000-0004-0000-0200-000043000000}"/>
    <hyperlink ref="F49" r:id="rId69" xr:uid="{00000000-0004-0000-0200-000044000000}"/>
    <hyperlink ref="F47" r:id="rId70" xr:uid="{00000000-0004-0000-0200-000045000000}"/>
    <hyperlink ref="F303:F324" r:id="rId71" display="rene.kubecka@cuzk.cz" xr:uid="{00000000-0004-0000-0200-000046000000}"/>
    <hyperlink ref="F260" r:id="rId72" xr:uid="{00000000-0004-0000-0200-000047000000}"/>
    <hyperlink ref="F142" r:id="rId73" xr:uid="{00000000-0004-0000-0200-000048000000}"/>
    <hyperlink ref="F266" r:id="rId74" xr:uid="{00000000-0004-0000-0200-000049000000}"/>
    <hyperlink ref="F184" r:id="rId75" xr:uid="{00000000-0004-0000-0200-00004A000000}"/>
    <hyperlink ref="H31" r:id="rId76" xr:uid="{00000000-0004-0000-0200-00004B000000}"/>
    <hyperlink ref="H30" r:id="rId77" xr:uid="{00000000-0004-0000-0200-00004C000000}"/>
    <hyperlink ref="H29" r:id="rId78" xr:uid="{00000000-0004-0000-0200-00004D000000}"/>
    <hyperlink ref="H28" r:id="rId79" xr:uid="{00000000-0004-0000-0200-00004E000000}"/>
    <hyperlink ref="H27" r:id="rId80" xr:uid="{00000000-0004-0000-0200-00004F000000}"/>
    <hyperlink ref="H26" r:id="rId81" xr:uid="{00000000-0004-0000-0200-000050000000}"/>
    <hyperlink ref="H25" r:id="rId82" xr:uid="{00000000-0004-0000-0200-000051000000}"/>
    <hyperlink ref="H24" r:id="rId83" xr:uid="{00000000-0004-0000-0200-000052000000}"/>
    <hyperlink ref="H23" r:id="rId84" xr:uid="{00000000-0004-0000-0200-000053000000}"/>
    <hyperlink ref="H59" r:id="rId85" xr:uid="{00000000-0004-0000-0200-000054000000}"/>
    <hyperlink ref="H68" r:id="rId86" xr:uid="{00000000-0004-0000-0200-000055000000}"/>
    <hyperlink ref="H69" r:id="rId87" xr:uid="{00000000-0004-0000-0200-000056000000}"/>
    <hyperlink ref="H71" r:id="rId88" xr:uid="{00000000-0004-0000-0200-000057000000}"/>
    <hyperlink ref="H73" r:id="rId89" xr:uid="{00000000-0004-0000-0200-000058000000}"/>
    <hyperlink ref="H74" r:id="rId90" xr:uid="{00000000-0004-0000-0200-000059000000}"/>
    <hyperlink ref="H75" r:id="rId91" xr:uid="{00000000-0004-0000-0200-00005A000000}"/>
    <hyperlink ref="H76" r:id="rId92" xr:uid="{00000000-0004-0000-0200-00005B000000}"/>
    <hyperlink ref="H77" r:id="rId93" xr:uid="{00000000-0004-0000-0200-00005C000000}"/>
    <hyperlink ref="H79" r:id="rId94" xr:uid="{00000000-0004-0000-0200-00005D000000}"/>
    <hyperlink ref="H80" r:id="rId95" xr:uid="{00000000-0004-0000-0200-00005E000000}"/>
    <hyperlink ref="H85" r:id="rId96" xr:uid="{00000000-0004-0000-0200-00005F000000}"/>
    <hyperlink ref="H101" r:id="rId97" xr:uid="{00000000-0004-0000-0200-000060000000}"/>
    <hyperlink ref="H136" r:id="rId98" xr:uid="{00000000-0004-0000-0200-000061000000}"/>
    <hyperlink ref="H152" r:id="rId99" xr:uid="{00000000-0004-0000-0200-000062000000}"/>
    <hyperlink ref="H153" r:id="rId100" xr:uid="{00000000-0004-0000-0200-000063000000}"/>
    <hyperlink ref="H154" r:id="rId101" xr:uid="{00000000-0004-0000-0200-000064000000}"/>
    <hyperlink ref="H274" r:id="rId102" xr:uid="{00000000-0004-0000-0200-000065000000}"/>
    <hyperlink ref="H309" r:id="rId103" xr:uid="{00000000-0004-0000-0200-000066000000}"/>
    <hyperlink ref="H322" r:id="rId104" xr:uid="{00000000-0004-0000-0200-000067000000}"/>
    <hyperlink ref="H326" r:id="rId105" xr:uid="{00000000-0004-0000-0200-000068000000}"/>
    <hyperlink ref="J22" r:id="rId106" xr:uid="{00000000-0004-0000-0200-000069000000}"/>
    <hyperlink ref="J33:J44" r:id="rId107" display="vaclav.tuma@mzcr.cz" xr:uid="{00000000-0004-0000-0200-00006A000000}"/>
    <hyperlink ref="J60:J67" r:id="rId108" display="vaclav.tuma@mzcr.cz" xr:uid="{00000000-0004-0000-0200-00006B000000}"/>
    <hyperlink ref="J78" r:id="rId109" xr:uid="{00000000-0004-0000-0200-00006C000000}"/>
    <hyperlink ref="J81:J82" r:id="rId110" display="vaclav.tuma@mzcr.cz" xr:uid="{00000000-0004-0000-0200-00006D000000}"/>
    <hyperlink ref="J86:J90" r:id="rId111" display="vaclav.tuma@mzcr.cz" xr:uid="{00000000-0004-0000-0200-00006E000000}"/>
    <hyperlink ref="J104" r:id="rId112" xr:uid="{00000000-0004-0000-0200-00006F000000}"/>
    <hyperlink ref="J106:J108" r:id="rId113" display="vaclav.tuma@mzcr.cz" xr:uid="{00000000-0004-0000-0200-000070000000}"/>
    <hyperlink ref="J116:J121" r:id="rId114" display="vaclav.tuma@mzcr.cz" xr:uid="{00000000-0004-0000-0200-000071000000}"/>
    <hyperlink ref="J123" r:id="rId115" xr:uid="{00000000-0004-0000-0200-000072000000}"/>
    <hyperlink ref="J126:J128" r:id="rId116" display="vaclav.tuma@mzcr.cz" xr:uid="{00000000-0004-0000-0200-000073000000}"/>
    <hyperlink ref="J132:J134" r:id="rId117" display="vaclav.tuma@mzcr.cz" xr:uid="{00000000-0004-0000-0200-000074000000}"/>
    <hyperlink ref="J137" r:id="rId118" xr:uid="{00000000-0004-0000-0200-000075000000}"/>
    <hyperlink ref="J150:J151" r:id="rId119" display="vaclav.tuma@mzcr.cz" xr:uid="{00000000-0004-0000-0200-000076000000}"/>
    <hyperlink ref="J155" r:id="rId120" xr:uid="{00000000-0004-0000-0200-000077000000}"/>
    <hyperlink ref="J252" r:id="rId121" xr:uid="{00000000-0004-0000-0200-000078000000}"/>
    <hyperlink ref="J284:J299" r:id="rId122" display="vaclav.tuma@mzcr.cz" xr:uid="{00000000-0004-0000-0200-000079000000}"/>
    <hyperlink ref="J301" r:id="rId123" xr:uid="{00000000-0004-0000-0200-00007A000000}"/>
    <hyperlink ref="J320" r:id="rId124" xr:uid="{00000000-0004-0000-0200-00007B000000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Technická specifikace 2A-benzin</vt:lpstr>
      <vt:lpstr>Servisní služby</vt:lpstr>
      <vt:lpstr>Data</vt:lpstr>
    </vt:vector>
  </TitlesOfParts>
  <Company>Ministerstvo financí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Ramaislová Veronika Mgr.</dc:creator>
  <cp:lastModifiedBy>Světla Jarošová</cp:lastModifiedBy>
  <cp:lastPrinted>2021-02-24T17:55:43Z</cp:lastPrinted>
  <dcterms:created xsi:type="dcterms:W3CDTF">2019-01-15T13:22:02Z</dcterms:created>
  <dcterms:modified xsi:type="dcterms:W3CDTF">2021-02-25T06:08:05Z</dcterms:modified>
</cp:coreProperties>
</file>